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82" documentId="13_ncr:1_{F6CB121F-512D-4AA6-A0C1-0FB36C537598}" xr6:coauthVersionLast="47" xr6:coauthVersionMax="47" xr10:uidLastSave="{A52BDE2F-2D50-48F7-B609-8FF8DAD2E6D9}"/>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L7" i="1"/>
  <c r="J7" i="1"/>
  <c r="I7" i="1"/>
  <c r="B7"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 i="5"/>
  <c r="G4" i="5"/>
  <c r="I4" i="5"/>
  <c r="J4" i="5"/>
  <c r="L4" i="5"/>
  <c r="L3" i="1"/>
  <c r="L4" i="1"/>
  <c r="L5" i="1"/>
  <c r="L6" i="1"/>
  <c r="L8" i="1"/>
  <c r="L9" i="1"/>
  <c r="L10" i="1"/>
  <c r="L11" i="1"/>
  <c r="L12" i="1"/>
  <c r="L13" i="1"/>
  <c r="J3" i="1"/>
  <c r="J4" i="1"/>
  <c r="J5" i="1"/>
  <c r="J6" i="1"/>
  <c r="J8" i="1"/>
  <c r="J9" i="1"/>
  <c r="J10" i="1"/>
  <c r="J11" i="1"/>
  <c r="J12" i="1"/>
  <c r="J13" i="1"/>
  <c r="I3" i="1"/>
  <c r="I4" i="1"/>
  <c r="I5" i="1"/>
  <c r="I6" i="1"/>
  <c r="I8" i="1"/>
  <c r="I9" i="1"/>
  <c r="I10" i="1"/>
  <c r="I11" i="1"/>
  <c r="I12" i="1"/>
  <c r="I13" i="1"/>
  <c r="G3" i="1"/>
  <c r="G4" i="1"/>
  <c r="G5" i="1"/>
  <c r="G6" i="1"/>
  <c r="G7" i="1"/>
  <c r="G8" i="1"/>
  <c r="G9" i="1"/>
  <c r="G10" i="1"/>
  <c r="G11" i="1"/>
  <c r="G12" i="1"/>
  <c r="G13" i="1"/>
  <c r="B3" i="1"/>
  <c r="B4" i="1"/>
  <c r="B5" i="1"/>
  <c r="B6" i="1"/>
  <c r="B8" i="1"/>
  <c r="B9" i="1"/>
  <c r="B10" i="1"/>
  <c r="B11" i="1"/>
  <c r="B12" i="1"/>
  <c r="B1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<sst xmlns="http://schemas.openxmlformats.org/spreadsheetml/2006/main" count="180285" uniqueCount="39127">
  <si>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</si>
  <si>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</si>
  <si>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</si>
  <si>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</si>
  <si>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</si>
  <si>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</si>
  <si>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</si>
  <si>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</si>
  <si>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</si>
  <si>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</si>
  <si>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</si>
  <si>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</si>
  <si>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</si>
  <si>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</si>
  <si>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</si>
  <si>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</si>
  <si>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</si>
  <si>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</si>
  <si>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</si>
  <si>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</si>
  <si>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</si>
  <si>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</si>
  <si>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</si>
  <si>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</si>
  <si>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</si>
  <si>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</si>
  <si>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</si>
  <si>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</si>
  <si>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</si>
  <si>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</si>
  <si>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</si>
  <si>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</si>
  <si>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</si>
  <si>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</si>
  <si>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</si>
  <si>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</si>
  <si>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</si>
  <si>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</si>
  <si>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</si>
  <si>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</si>
  <si>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</si>
  <si>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</si>
  <si>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</si>
  <si>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</si>
  <si>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</si>
  <si>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</si>
  <si>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</si>
  <si>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</si>
  <si>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</si>
  <si>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</si>
  <si>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</si>
  <si>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</si>
  <si>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</si>
  <si>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</si>
  <si>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</si>
  <si>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</si>
  <si>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</si>
  <si>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</si>
  <si>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</si>
  <si>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</si>
  <si>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</si>
  <si>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</si>
  <si>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</si>
  <si>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</si>
  <si>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</si>
  <si>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</si>
  <si>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</si>
  <si>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</si>
  <si>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</si>
  <si>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</si>
  <si>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</si>
  <si>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</si>
  <si>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</si>
  <si>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</si>
  <si>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</si>
  <si>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</si>
  <si>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</si>
  <si>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</si>
  <si>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</si>
  <si>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</si>
  <si>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</si>
  <si>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</si>
  <si>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</si>
  <si>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</si>
  <si>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</si>
  <si>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</si>
  <si>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</si>
  <si>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</si>
  <si>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</si>
  <si>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</si>
  <si>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</si>
  <si>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</si>
  <si>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</si>
  <si>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</si>
  <si>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</si>
  <si>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</si>
  <si>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</si>
  <si>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</si>
  <si>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</si>
  <si>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</si>
  <si>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</si>
  <si>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</si>
  <si>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</si>
  <si>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</si>
  <si>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</si>
  <si>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</si>
  <si>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</si>
  <si>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</si>
  <si>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</si>
  <si>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</si>
  <si>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</si>
  <si>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</si>
  <si>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</si>
  <si>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</si>
  <si>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</si>
  <si>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</si>
  <si>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</si>
  <si>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</si>
  <si>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</si>
  <si>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</si>
  <si>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</si>
  <si>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</si>
  <si>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</si>
  <si>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</si>
  <si>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</si>
  <si>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</si>
  <si>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</si>
  <si>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</si>
  <si>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</si>
  <si>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</si>
  <si>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</si>
  <si>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</si>
  <si>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</si>
  <si>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</si>
  <si>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</si>
  <si>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</si>
  <si>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</si>
  <si>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</si>
  <si>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</si>
  <si>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</si>
  <si>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</si>
  <si>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</si>
  <si>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</si>
  <si>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</si>
  <si>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</si>
  <si>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</si>
  <si>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</si>
  <si>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</si>
  <si>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</si>
  <si>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</si>
  <si>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</si>
  <si>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</si>
  <si>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</si>
  <si>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</si>
  <si>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</si>
  <si>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</si>
  <si>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</si>
  <si>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</si>
  <si>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</si>
  <si>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</si>
  <si>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</si>
  <si>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</si>
  <si>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</si>
  <si>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</si>
  <si>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</si>
  <si>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</si>
  <si>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</si>
  <si>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</si>
  <si>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</si>
  <si>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</si>
  <si>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</si>
  <si>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</si>
  <si>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</si>
  <si>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</si>
  <si>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</si>
  <si>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</si>
  <si>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</si>
  <si>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</si>
  <si>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</si>
  <si>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</si>
  <si>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</si>
  <si>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</si>
  <si>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</si>
  <si>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</si>
  <si>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</si>
  <si>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</si>
  <si>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</si>
  <si>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</si>
  <si>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</si>
  <si>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</si>
  <si>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</si>
  <si>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</si>
  <si>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</si>
  <si>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</si>
  <si>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</si>
  <si>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</si>
  <si>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</si>
  <si>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</si>
  <si>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</si>
  <si>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</si>
  <si>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</si>
  <si>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</si>
  <si>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</si>
  <si>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</si>
  <si>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</si>
  <si>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</si>
  <si>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</si>
  <si>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</si>
  <si>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</si>
  <si>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</si>
  <si>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</si>
  <si>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</si>
  <si>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</si>
  <si>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</si>
  <si>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</si>
  <si>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</si>
  <si>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</si>
  <si>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</si>
  <si>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</si>
  <si>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</si>
  <si>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</si>
  <si>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</si>
  <si>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</si>
  <si>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</si>
  <si>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</si>
  <si>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</si>
  <si>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</si>
  <si>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</si>
  <si>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</si>
  <si>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</si>
  <si>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</si>
  <si>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</si>
  <si>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</si>
  <si>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</si>
  <si>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</si>
  <si>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</si>
  <si>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</si>
  <si>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</si>
  <si>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</si>
  <si>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</si>
  <si>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</si>
  <si>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</si>
  <si>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</si>
  <si>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</si>
  <si>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</si>
  <si>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</si>
  <si>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</si>
  <si>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</si>
  <si>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</si>
  <si>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</si>
  <si>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</si>
  <si>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</si>
  <si>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</si>
  <si>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</si>
  <si>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</si>
  <si>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</si>
  <si>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</si>
  <si>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</si>
  <si>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</si>
  <si>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</si>
  <si>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</si>
  <si>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</si>
  <si>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</si>
  <si>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</si>
  <si>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</si>
  <si>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</si>
  <si>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</si>
  <si>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</si>
  <si>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</si>
  <si>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</si>
  <si>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</si>
  <si>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</si>
  <si>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</si>
  <si>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</si>
  <si>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</si>
  <si>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</si>
  <si>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</si>
  <si>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</si>
  <si>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</si>
  <si>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</si>
  <si>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</si>
  <si>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</si>
  <si>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</si>
  <si>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</si>
  <si>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</si>
  <si>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</si>
  <si>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</si>
  <si>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</si>
  <si>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</si>
  <si>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</si>
  <si>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</si>
  <si>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</si>
  <si>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</si>
  <si>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</si>
  <si>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</si>
  <si>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</si>
  <si>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</si>
  <si>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</si>
  <si>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</si>
  <si>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</si>
  <si>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</si>
  <si>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</si>
  <si>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</si>
  <si>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</si>
  <si>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</si>
  <si>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</si>
  <si>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</si>
  <si>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</si>
  <si>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</si>
  <si>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</si>
  <si>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</si>
  <si>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</si>
  <si>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</si>
  <si>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</si>
  <si>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</si>
  <si>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</si>
  <si>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</si>
  <si>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</si>
  <si>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</si>
  <si>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</si>
  <si>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</si>
  <si>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</si>
  <si>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</si>
  <si>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</si>
  <si>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</si>
  <si>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</si>
  <si>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</si>
  <si>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</si>
  <si>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</si>
  <si>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</si>
  <si>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</si>
  <si>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</si>
  <si>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</si>
  <si>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</si>
  <si>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</si>
  <si>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</si>
  <si>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</si>
  <si>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</si>
  <si>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</si>
  <si>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</si>
  <si>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</si>
  <si>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</si>
  <si>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</si>
  <si>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</si>
  <si>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</si>
  <si>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</si>
  <si>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</si>
  <si>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</si>
  <si>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</si>
  <si>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</si>
  <si>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</si>
  <si>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</si>
  <si>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</si>
  <si>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</si>
  <si>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</si>
  <si>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</si>
  <si>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</si>
  <si>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</si>
  <si>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</si>
  <si>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</si>
  <si>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</si>
  <si>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</si>
  <si>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</si>
  <si>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</si>
  <si>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</si>
  <si>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</si>
  <si>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</si>
  <si>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</si>
  <si>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</si>
  <si>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</si>
  <si>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</si>
  <si>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</si>
  <si>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</si>
  <si>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</si>
  <si>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</si>
  <si>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</si>
  <si>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</si>
  <si>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</si>
  <si>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</si>
  <si>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</si>
  <si>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</si>
  <si>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</si>
  <si>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</si>
  <si>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</si>
  <si>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</si>
  <si>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</si>
  <si>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</si>
  <si>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</si>
  <si>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</si>
  <si>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</si>
  <si>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</si>
  <si>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</si>
  <si>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</si>
  <si>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</si>
  <si>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</si>
  <si>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</si>
  <si>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</si>
  <si>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</si>
  <si>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</si>
  <si>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</si>
  <si>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</si>
  <si>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</si>
  <si>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</si>
  <si>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</si>
  <si>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</si>
  <si>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</si>
  <si>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</si>
  <si>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</si>
  <si>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</si>
  <si>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</si>
  <si>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</si>
  <si>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</si>
  <si>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</si>
  <si>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</si>
  <si>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</si>
  <si>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</si>
  <si>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</si>
  <si>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</si>
  <si>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</si>
  <si>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</si>
  <si>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</si>
  <si>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</si>
  <si>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</si>
  <si>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</si>
  <si>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</si>
  <si>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</si>
  <si>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</si>
  <si>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</si>
  <si>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</si>
  <si>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</si>
  <si>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</si>
  <si>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</si>
  <si>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</si>
  <si>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</si>
  <si>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</si>
  <si>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</si>
  <si>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</si>
  <si>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</si>
  <si>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</si>
  <si>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</si>
  <si>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</si>
  <si>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</si>
  <si>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</si>
  <si>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</si>
  <si>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</si>
  <si>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</si>
  <si>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</si>
  <si>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</si>
  <si>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</si>
  <si>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</si>
  <si>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</si>
  <si>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</si>
  <si>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</si>
  <si>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</si>
  <si>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</si>
  <si>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</si>
  <si>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</si>
  <si>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</si>
  <si>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</si>
  <si>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</si>
  <si>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</si>
  <si>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</si>
  <si>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</si>
  <si>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</si>
  <si>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</si>
  <si>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</si>
  <si>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</si>
  <si>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</si>
  <si>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</si>
  <si>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</si>
  <si>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</si>
  <si>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</si>
  <si>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</si>
  <si>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</si>
  <si>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</si>
  <si>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</si>
  <si>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</si>
  <si>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</si>
  <si>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</si>
  <si>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</si>
  <si>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</si>
  <si>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</si>
  <si>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</si>
  <si>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</si>
  <si>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</si>
  <si>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</si>
  <si>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</si>
  <si>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</si>
  <si>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</si>
  <si>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</si>
  <si>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</si>
  <si>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</si>
  <si>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</si>
  <si>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</si>
  <si>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</si>
  <si>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</si>
  <si>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</si>
  <si>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</si>
  <si>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</si>
  <si>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</si>
  <si>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</si>
  <si>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</si>
  <si>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</si>
  <si>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</si>
  <si>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</si>
  <si>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</si>
  <si>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</si>
  <si>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</si>
  <si>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</si>
  <si>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</si>
  <si>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</si>
  <si>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</si>
  <si>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</si>
  <si>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</si>
  <si>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</si>
  <si>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</si>
  <si>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</si>
  <si>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</si>
  <si>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</si>
  <si>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</si>
  <si>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</si>
  <si>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</si>
  <si>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</si>
  <si>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</si>
  <si>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</si>
  <si>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</si>
  <si>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</si>
  <si>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</si>
  <si>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</si>
  <si>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</si>
  <si>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</si>
  <si>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</si>
  <si>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</si>
  <si>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</si>
  <si>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</si>
  <si>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</si>
  <si>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</si>
  <si>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</si>
  <si>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</si>
  <si>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</si>
  <si>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</si>
  <si>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</si>
  <si>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</si>
  <si>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</si>
  <si>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</si>
  <si>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</si>
  <si>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</si>
  <si>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</si>
  <si>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</si>
  <si>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</si>
  <si>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</si>
  <si>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</si>
  <si>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</si>
  <si>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</si>
  <si>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</si>
  <si>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</si>
  <si>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</si>
  <si>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</si>
  <si>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</si>
  <si>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</si>
  <si>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</si>
  <si>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</si>
  <si>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</si>
  <si>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</si>
  <si>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</si>
  <si>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</si>
  <si>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</si>
  <si>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</si>
  <si>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</si>
  <si>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</si>
  <si>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</si>
  <si>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</si>
  <si>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</si>
  <si>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</si>
  <si>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</si>
  <si>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</si>
  <si>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</si>
  <si>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</si>
  <si>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</si>
  <si>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</si>
  <si>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</si>
  <si>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</si>
  <si>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</si>
  <si>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</si>
  <si>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</si>
  <si>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</si>
  <si>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</si>
  <si>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</si>
  <si>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</si>
  <si>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</si>
  <si>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</si>
  <si>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</si>
  <si>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</si>
  <si>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</si>
  <si>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</si>
  <si>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</si>
  <si>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</si>
  <si>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</si>
  <si>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</si>
  <si>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</si>
  <si>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</si>
  <si>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</si>
  <si>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</si>
  <si>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</si>
  <si>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</si>
  <si>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</si>
  <si>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</si>
  <si>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</si>
  <si>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</si>
  <si>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</si>
  <si>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</si>
  <si>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</si>
  <si>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</si>
  <si>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</si>
  <si>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</si>
  <si>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</si>
  <si>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</si>
  <si>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</si>
  <si>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</si>
  <si>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</si>
  <si>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</si>
  <si>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</si>
  <si>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</si>
  <si>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</si>
  <si>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</si>
  <si>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</si>
  <si>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</si>
  <si>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</si>
  <si>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</si>
  <si>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</si>
  <si>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</si>
  <si>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</si>
  <si>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</si>
  <si>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</si>
  <si>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</si>
  <si>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</si>
  <si>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</si>
  <si>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</si>
  <si>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</si>
  <si>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</si>
  <si>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</si>
  <si>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</si>
  <si>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</si>
  <si>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</si>
  <si>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</si>
  <si>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</si>
  <si>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</si>
  <si>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</si>
  <si>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</si>
  <si>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</si>
  <si>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</si>
  <si>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</si>
  <si>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</si>
  <si>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</si>
  <si>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</si>
  <si>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</si>
  <si>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</si>
  <si>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</si>
  <si>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</si>
  <si>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</si>
  <si>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</si>
  <si>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</si>
  <si>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</si>
  <si>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</si>
  <si>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</si>
  <si>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</si>
  <si>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</si>
  <si>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</si>
  <si>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</si>
  <si>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</si>
  <si>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</si>
  <si>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</si>
  <si>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</si>
  <si>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</si>
  <si>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</si>
  <si>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</si>
  <si>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</si>
  <si>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</si>
  <si>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</si>
  <si>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</si>
  <si>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</si>
  <si>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</si>
  <si>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</si>
  <si>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</si>
  <si>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</si>
  <si>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</si>
  <si>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</si>
  <si>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</si>
  <si>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</si>
  <si>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</si>
  <si>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</si>
  <si>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</si>
  <si>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</si>
  <si>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</si>
  <si>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</si>
  <si>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</si>
  <si>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</si>
  <si>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</si>
  <si>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</si>
  <si>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</si>
  <si>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</si>
  <si>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</si>
  <si>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</si>
  <si>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</si>
  <si>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</si>
  <si>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</si>
  <si>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</si>
  <si>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</si>
  <si>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</si>
  <si>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</si>
  <si>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</si>
  <si>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</si>
  <si>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</si>
  <si>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</si>
  <si>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</si>
  <si>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</si>
  <si>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</si>
  <si>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</si>
  <si>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</si>
  <si>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</si>
  <si>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</si>
  <si>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</si>
  <si>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</si>
  <si>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</si>
  <si>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</si>
  <si>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</si>
  <si>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</si>
  <si>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</si>
  <si>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</si>
  <si>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</si>
  <si>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</si>
  <si>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</si>
  <si>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</si>
  <si>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</si>
  <si>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</si>
  <si>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</si>
  <si>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</si>
  <si>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</si>
  <si>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</si>
  <si>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</si>
  <si>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</si>
  <si>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</si>
  <si>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</si>
  <si>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</si>
  <si>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</si>
  <si>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</si>
  <si>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</si>
  <si>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</si>
  <si>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</si>
  <si>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</si>
  <si>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</si>
  <si>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</si>
  <si>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</si>
  <si>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</si>
  <si>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</si>
  <si>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</si>
  <si>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</si>
  <si>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</si>
  <si>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</si>
  <si>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</si>
  <si>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</si>
  <si>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</si>
  <si>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</si>
  <si>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</si>
  <si>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</si>
  <si>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</si>
  <si>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</si>
  <si>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</si>
  <si>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</si>
  <si>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</si>
  <si>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</si>
  <si>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</si>
  <si>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</si>
  <si>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</si>
  <si>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</si>
  <si>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</si>
  <si>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</si>
  <si>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</si>
  <si>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</si>
  <si>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</si>
  <si>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</si>
  <si>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</si>
  <si>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</si>
  <si>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</si>
  <si>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</si>
  <si>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</si>
  <si>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</si>
  <si>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</si>
  <si>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</si>
  <si>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</si>
  <si>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</si>
  <si>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</si>
  <si>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</si>
  <si>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</si>
  <si>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</si>
  <si>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</si>
  <si>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</si>
  <si>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</si>
  <si>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</si>
  <si>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</si>
  <si>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</si>
  <si>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</si>
  <si>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</si>
  <si>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</si>
  <si>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</si>
  <si>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</si>
  <si>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</si>
  <si>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</si>
  <si>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</si>
  <si>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</si>
  <si>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</si>
  <si>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</si>
  <si>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</si>
  <si>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</si>
  <si>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</si>
  <si>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</si>
  <si>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</si>
  <si>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</si>
  <si>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</si>
  <si>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</si>
  <si>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</si>
  <si>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</si>
  <si>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</si>
  <si>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</si>
  <si>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</si>
  <si>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</si>
  <si>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</si>
  <si>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</si>
  <si>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</si>
  <si>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</si>
  <si>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</si>
  <si>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</si>
  <si>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</si>
  <si>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</si>
  <si>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</si>
  <si>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</si>
  <si>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</si>
  <si>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</si>
  <si>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</si>
  <si>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</si>
  <si>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</si>
  <si>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</si>
  <si>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</si>
  <si>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</si>
  <si>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</si>
  <si>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</si>
  <si>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</si>
  <si>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</si>
  <si>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</si>
  <si>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</si>
  <si>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</si>
  <si>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</si>
  <si>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</si>
  <si>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</si>
  <si>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</si>
  <si>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</si>
  <si>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</si>
  <si>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</si>
  <si>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</si>
  <si>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</si>
  <si>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</si>
  <si>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</si>
  <si>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</si>
  <si>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</si>
  <si>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</si>
  <si>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</si>
  <si>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</si>
  <si>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</si>
  <si>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</si>
  <si>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</si>
  <si>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</si>
  <si>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</si>
  <si>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</si>
  <si>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</si>
  <si>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</si>
  <si>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</si>
  <si>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</si>
  <si>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</si>
  <si>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</si>
  <si>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</si>
  <si>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</si>
  <si>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</si>
  <si>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</si>
  <si>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</si>
  <si>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</si>
  <si>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</si>
  <si>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</si>
  <si>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</si>
  <si>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</si>
  <si>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</si>
  <si>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</si>
  <si>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</si>
  <si>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</si>
  <si>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</si>
  <si>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</si>
  <si>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</si>
  <si>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</si>
  <si>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</si>
  <si>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</si>
  <si>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</si>
  <si>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</si>
  <si>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</si>
  <si>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</si>
  <si>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</si>
  <si>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</si>
  <si>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</si>
  <si>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</si>
  <si>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</si>
  <si>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</si>
  <si>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</si>
  <si>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</si>
  <si>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</si>
  <si>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</si>
  <si>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</si>
  <si>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</si>
  <si>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</si>
  <si>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</si>
  <si>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</si>
  <si>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</si>
  <si>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</si>
  <si>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</si>
  <si>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</si>
  <si>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</si>
  <si>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</si>
  <si>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</si>
  <si>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</si>
  <si>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</si>
  <si>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</si>
  <si>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</si>
  <si>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</si>
  <si>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</si>
  <si>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</si>
  <si>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</si>
  <si>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</si>
  <si>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</si>
  <si>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</si>
  <si>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</si>
  <si>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</si>
  <si>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</si>
  <si>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</si>
  <si>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</si>
  <si>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</si>
  <si>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</si>
  <si>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</si>
  <si>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</si>
  <si>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</si>
  <si>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</si>
  <si>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</si>
  <si>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</si>
  <si>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</si>
  <si>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</si>
  <si>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</si>
  <si>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</si>
  <si>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</si>
  <si>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</si>
  <si>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</si>
  <si>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</si>
  <si>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</si>
  <si>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</si>
  <si>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</si>
  <si>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</si>
  <si>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</si>
  <si>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</si>
  <si>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</si>
  <si>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</si>
  <si>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</si>
  <si>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</si>
  <si>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</si>
  <si>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</si>
  <si>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</si>
  <si>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</si>
  <si>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</si>
  <si>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</si>
  <si>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</si>
  <si>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</si>
  <si>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</si>
  <si>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</si>
  <si>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</si>
  <si>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</si>
  <si>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</si>
  <si>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</si>
  <si>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</si>
  <si>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</si>
  <si>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</si>
  <si>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</si>
  <si>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</si>
  <si>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</si>
  <si>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</si>
  <si>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</si>
  <si>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</si>
  <si>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</si>
  <si>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</si>
  <si>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</si>
  <si>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</si>
  <si>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</si>
  <si>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</si>
  <si>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</si>
  <si>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</si>
  <si>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</si>
  <si>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</si>
  <si>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</si>
  <si>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</si>
  <si>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</si>
  <si>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</si>
  <si>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</si>
  <si>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</si>
  <si>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</si>
  <si>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</si>
  <si>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</si>
  <si>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</si>
  <si>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</si>
  <si>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</si>
  <si>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</si>
  <si>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</si>
  <si>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</si>
  <si>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</si>
  <si>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</si>
  <si>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</si>
  <si>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</si>
  <si>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</si>
  <si>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</si>
  <si>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</si>
  <si>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</si>
  <si>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</si>
  <si>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</si>
  <si>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</si>
  <si>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</si>
  <si>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</si>
  <si>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</si>
  <si>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</si>
  <si>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</si>
  <si>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</si>
  <si>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</si>
  <si>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</si>
  <si>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</si>
  <si>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</si>
  <si>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</si>
  <si>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</si>
  <si>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</si>
  <si>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</si>
  <si>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</si>
  <si>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</si>
  <si>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</si>
  <si>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</si>
  <si>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</si>
  <si>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</si>
  <si>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</si>
  <si>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</si>
  <si>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</si>
  <si>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</si>
  <si>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</si>
  <si>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</si>
  <si>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</si>
  <si>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</si>
  <si>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</si>
  <si>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</si>
  <si>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</si>
  <si>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</si>
  <si>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</si>
  <si>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</si>
  <si>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</si>
  <si>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</si>
  <si>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</si>
  <si>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</si>
  <si>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</si>
  <si>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</si>
  <si>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</si>
  <si>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</si>
  <si>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</si>
  <si>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</si>
  <si>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</si>
  <si>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</si>
  <si>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</si>
  <si>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</si>
  <si>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</si>
  <si>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</si>
  <si>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</si>
  <si>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</si>
  <si>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</si>
  <si>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</si>
  <si>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</si>
  <si>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</si>
  <si>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</si>
  <si>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</si>
  <si>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</si>
  <si>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</si>
  <si>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</si>
  <si>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</si>
  <si>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</si>
  <si>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</si>
  <si>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</si>
  <si>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</si>
  <si>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</si>
  <si>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</si>
  <si>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</si>
  <si>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</si>
  <si>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</si>
  <si>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</si>
  <si>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</si>
  <si>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</si>
  <si>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</si>
  <si>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</si>
  <si>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</si>
  <si>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</si>
  <si>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</si>
  <si>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</si>
  <si>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</si>
  <si>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</si>
  <si>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</si>
  <si>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</si>
  <si>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</si>
  <si>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</si>
  <si>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</si>
  <si>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</si>
  <si>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</si>
  <si>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</si>
  <si>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</si>
  <si>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</si>
  <si>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</si>
  <si>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</si>
  <si>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</si>
  <si>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</si>
  <si>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</si>
  <si>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</si>
  <si>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</si>
  <si>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</si>
  <si>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</si>
  <si>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</si>
  <si>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</si>
  <si>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</si>
  <si>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</si>
  <si>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</si>
  <si>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</si>
  <si>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</si>
  <si>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</si>
  <si>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</si>
  <si>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</si>
  <si>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</si>
  <si>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</si>
  <si>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</si>
  <si>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</si>
  <si>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</si>
  <si>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</si>
  <si>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</si>
  <si>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</si>
  <si>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</si>
  <si>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</si>
  <si>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</si>
  <si>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</si>
  <si>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</si>
  <si>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</si>
  <si>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</si>
  <si>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</si>
  <si>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</si>
  <si>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</si>
  <si>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</si>
  <si>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</si>
  <si>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</si>
  <si>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</si>
  <si>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</si>
  <si>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</si>
  <si>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</si>
  <si>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</si>
  <si>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</si>
  <si>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</si>
  <si>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</si>
  <si>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</si>
  <si>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</si>
  <si>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</si>
  <si>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</si>
  <si>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</si>
  <si>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</si>
  <si>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</si>
  <si>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</si>
  <si>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</si>
  <si>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</si>
  <si>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</si>
  <si>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</si>
  <si>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</si>
  <si>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</si>
  <si>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</si>
  <si>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</si>
  <si>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</si>
  <si>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</si>
  <si>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</si>
  <si>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</si>
  <si>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</si>
  <si>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</si>
  <si>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</si>
  <si>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</si>
  <si>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</si>
  <si>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</si>
  <si>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</si>
  <si>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</si>
  <si>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</si>
  <si>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</si>
  <si>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</si>
  <si>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</si>
  <si>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</si>
  <si>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</si>
  <si>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</si>
  <si>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</si>
  <si>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</si>
  <si>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</si>
  <si>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</si>
  <si>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</si>
  <si>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</si>
  <si>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</si>
  <si>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</si>
  <si>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</si>
  <si>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</si>
  <si>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</si>
  <si>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</si>
  <si>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</si>
  <si>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</si>
  <si>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</si>
  <si>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</si>
  <si>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</si>
  <si>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</si>
  <si>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</si>
  <si>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</si>
  <si>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</si>
  <si>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</si>
  <si>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</si>
  <si>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</si>
  <si>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</si>
  <si>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</si>
  <si>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</si>
  <si>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</si>
  <si>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</si>
  <si>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</si>
  <si>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</si>
  <si>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</si>
  <si>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</si>
  <si>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</si>
  <si>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</si>
  <si>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</si>
  <si>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</si>
  <si>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</si>
  <si>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</si>
  <si>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</si>
  <si>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</si>
  <si>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</si>
  <si>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</si>
  <si>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</si>
  <si>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</si>
  <si>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</si>
  <si>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</si>
  <si>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</si>
  <si>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</si>
  <si>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</si>
  <si>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</si>
  <si>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</si>
  <si>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</si>
  <si>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</si>
  <si>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</si>
  <si>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</si>
  <si>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</si>
  <si>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</si>
  <si>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</si>
  <si>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</si>
  <si>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</si>
  <si>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</si>
  <si>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</si>
  <si>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</si>
  <si>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</si>
  <si>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</si>
  <si>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</si>
  <si>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</si>
  <si>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</si>
  <si>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</si>
  <si>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</si>
  <si>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</si>
  <si>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</si>
  <si>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</si>
  <si>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</si>
  <si>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</si>
  <si>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</si>
  <si>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</si>
  <si>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</si>
  <si>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</si>
  <si>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</si>
  <si>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</si>
  <si>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</si>
  <si>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</si>
  <si>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</si>
  <si>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</si>
  <si>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</si>
  <si>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</si>
  <si>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</si>
  <si>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</si>
  <si>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</si>
  <si>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</si>
  <si>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</si>
  <si>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</si>
  <si>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</si>
  <si>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</si>
  <si>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</si>
  <si>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</si>
  <si>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</si>
  <si>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</si>
  <si>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</si>
  <si>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</si>
  <si>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</si>
  <si>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</si>
  <si>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</si>
  <si>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</si>
  <si>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</si>
  <si>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</si>
  <si>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</si>
  <si>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</si>
  <si>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</si>
  <si>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</si>
  <si>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</si>
  <si>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</si>
  <si>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</si>
  <si>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</si>
  <si>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</si>
  <si>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</si>
  <si>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</si>
  <si>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</si>
  <si>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</si>
  <si>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</si>
  <si>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</si>
  <si>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</si>
  <si>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</si>
  <si>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</si>
  <si>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</si>
  <si>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</si>
  <si>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</si>
  <si>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</si>
  <si>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</si>
  <si>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</si>
  <si>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</si>
  <si>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</si>
  <si>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</si>
  <si>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</si>
  <si>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</si>
  <si>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</si>
  <si>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</si>
  <si>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</si>
  <si>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</si>
  <si>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</si>
  <si>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</si>
  <si>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</si>
  <si>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</si>
  <si>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</si>
  <si>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</si>
  <si>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</si>
  <si>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</si>
  <si>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</si>
  <si>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</si>
  <si>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</si>
  <si>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</si>
  <si>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</si>
  <si>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</si>
  <si>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</si>
  <si>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</si>
  <si>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</si>
  <si>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</si>
  <si>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</si>
  <si>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</si>
  <si>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</si>
  <si>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</si>
  <si>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</si>
  <si>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</si>
  <si>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</si>
  <si>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</si>
  <si>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</si>
  <si>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</si>
  <si>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</si>
  <si>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</si>
  <si>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</si>
  <si>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</si>
  <si>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</si>
  <si>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</si>
  <si>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</si>
  <si>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</si>
  <si>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</si>
  <si>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</si>
  <si>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</si>
  <si>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</si>
  <si>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</si>
  <si>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</si>
  <si>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</si>
  <si>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</si>
  <si>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</si>
  <si>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</si>
  <si>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</si>
  <si>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</si>
  <si>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</si>
  <si>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</si>
  <si>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</si>
  <si>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</si>
  <si>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</si>
  <si>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</si>
  <si>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</si>
  <si>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</si>
  <si>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</si>
  <si>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</si>
  <si>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</si>
  <si>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</si>
  <si>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</si>
  <si>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</si>
  <si>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</si>
  <si>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</si>
  <si>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</si>
  <si>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</si>
  <si>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</si>
  <si>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</si>
  <si>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</si>
  <si>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</si>
  <si>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</si>
  <si>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</si>
  <si>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</si>
  <si>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</si>
  <si>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</si>
  <si>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</si>
  <si>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</si>
  <si>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</si>
  <si>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</si>
  <si>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</si>
  <si>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</si>
  <si>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</si>
  <si>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</si>
  <si>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</si>
  <si>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</si>
  <si>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</si>
  <si>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</si>
  <si>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</si>
  <si>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</si>
  <si>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</si>
  <si>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</si>
  <si>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</si>
  <si>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</si>
  <si>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</si>
  <si>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</si>
  <si>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</si>
  <si>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</si>
  <si>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</si>
  <si>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</si>
  <si>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</si>
  <si>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</si>
  <si>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</si>
  <si>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</si>
  <si>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</si>
  <si>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</si>
  <si>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</si>
  <si>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</si>
  <si>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</si>
  <si>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</si>
  <si>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</si>
  <si>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</si>
  <si>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</si>
  <si>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</si>
  <si>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</si>
  <si>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</si>
  <si>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</si>
  <si>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</si>
  <si>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</si>
  <si>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</si>
  <si>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</si>
  <si>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</si>
  <si>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</si>
  <si>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</si>
  <si>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</si>
  <si>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</si>
  <si>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</si>
  <si>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</si>
  <si>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</si>
  <si>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</si>
  <si>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</si>
  <si>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</si>
  <si>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</si>
  <si>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</si>
  <si>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</si>
  <si>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</si>
  <si>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</si>
  <si>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</si>
  <si>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</si>
  <si>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</si>
  <si>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</si>
  <si>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</si>
  <si>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</si>
  <si>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</si>
  <si>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</si>
  <si>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</si>
  <si>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</si>
  <si>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</si>
  <si>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</si>
  <si>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</si>
  <si>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</si>
  <si>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</si>
  <si>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</si>
  <si>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</si>
  <si>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</si>
  <si>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</si>
  <si>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</si>
  <si>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</si>
  <si>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</si>
  <si>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</si>
  <si>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</si>
  <si>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</si>
  <si>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</si>
  <si>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</si>
  <si>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</si>
  <si>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</si>
  <si>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</si>
  <si>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</si>
  <si>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</si>
  <si>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</si>
  <si>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</si>
  <si>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</si>
  <si>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</si>
  <si>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</si>
  <si>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</si>
  <si>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</si>
  <si>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</si>
  <si>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</si>
  <si>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</si>
  <si>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</si>
  <si>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</si>
  <si>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</si>
  <si>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</si>
  <si>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</si>
  <si>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</si>
  <si>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</si>
  <si>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</si>
  <si>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</si>
  <si>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</si>
  <si>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</si>
  <si>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</si>
  <si>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</si>
  <si>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</si>
  <si>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</si>
  <si>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</si>
  <si>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</si>
  <si>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</si>
  <si>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</si>
  <si>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</si>
  <si>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</si>
  <si>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</si>
  <si>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</si>
  <si>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</si>
  <si>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</si>
  <si>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</si>
  <si>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</si>
  <si>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</si>
  <si>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</si>
  <si>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</si>
  <si>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</si>
  <si>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</si>
  <si>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</si>
  <si>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</si>
  <si>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</si>
  <si>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</si>
  <si>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</si>
  <si>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</si>
  <si>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</si>
  <si>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</si>
  <si>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</si>
  <si>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</si>
  <si>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</si>
  <si>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</si>
  <si>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</si>
  <si>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</si>
  <si>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</si>
  <si>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</si>
  <si>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</si>
  <si>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</si>
  <si>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</si>
  <si>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</si>
  <si>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</si>
  <si>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</si>
  <si>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</si>
  <si>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</si>
  <si>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</si>
  <si>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</si>
  <si>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</si>
  <si>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</si>
  <si>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</si>
  <si>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</si>
  <si>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</si>
  <si>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</si>
  <si>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</si>
  <si>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</si>
  <si>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</si>
  <si>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</si>
  <si>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</si>
  <si>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</si>
  <si>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</si>
  <si>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</si>
  <si>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</si>
  <si>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</si>
  <si>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</si>
  <si>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</si>
  <si>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</si>
  <si>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</si>
  <si>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</si>
  <si>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</si>
  <si>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</si>
  <si>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</si>
  <si>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</si>
  <si>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</si>
  <si>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</si>
  <si>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</si>
  <si>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</si>
  <si>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</si>
  <si>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</si>
  <si>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</si>
  <si>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</si>
  <si>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</si>
  <si>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</si>
  <si>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</si>
  <si>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</si>
  <si>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</si>
  <si>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</si>
  <si>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</si>
  <si>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</si>
  <si>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</si>
  <si>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</si>
  <si>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</si>
  <si>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</si>
  <si>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</si>
  <si>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</si>
  <si>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</si>
  <si>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</si>
  <si>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</si>
  <si>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</si>
  <si>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</si>
  <si>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</si>
  <si>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</si>
  <si>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</si>
  <si>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</si>
  <si>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</si>
  <si>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</si>
  <si>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</si>
  <si>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</si>
  <si>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</si>
  <si>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</si>
  <si>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</si>
  <si>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</si>
  <si>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</si>
  <si>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</si>
  <si>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</si>
  <si>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</si>
  <si>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</si>
  <si>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</si>
  <si>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</si>
  <si>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</si>
  <si>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</si>
  <si>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</si>
  <si>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</si>
  <si>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</si>
  <si>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</si>
  <si>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</si>
  <si>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</si>
  <si>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</si>
  <si>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</si>
  <si>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</si>
  <si>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</si>
  <si>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</si>
  <si>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</si>
  <si>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</si>
  <si>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</si>
  <si>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</si>
  <si>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</si>
  <si>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</si>
  <si>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</si>
  <si>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</si>
  <si>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</si>
  <si>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</si>
  <si>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</si>
  <si>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</si>
  <si>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</si>
  <si>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</si>
  <si>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</si>
  <si>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</si>
  <si>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</si>
  <si>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</si>
  <si>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</si>
  <si>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</si>
  <si>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</si>
  <si>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</si>
  <si>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</si>
  <si>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</si>
  <si>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</si>
  <si>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</si>
  <si>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</si>
  <si>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</si>
  <si>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</si>
  <si>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</si>
  <si>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</si>
  <si>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</si>
  <si>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</si>
  <si>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</si>
  <si>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</si>
  <si>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</si>
  <si>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</si>
  <si>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</si>
  <si>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</si>
  <si>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</si>
  <si>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</si>
  <si>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</si>
  <si>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</si>
  <si>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</si>
  <si>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</si>
  <si>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</si>
  <si>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</si>
  <si>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</si>
  <si>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</si>
  <si>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</si>
  <si>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</si>
  <si>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</si>
  <si>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</si>
  <si>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</si>
  <si>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</si>
  <si>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</si>
  <si>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</si>
  <si>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</si>
  <si>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</si>
  <si>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</si>
  <si>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</si>
  <si>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</si>
  <si>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</si>
  <si>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</si>
  <si>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</si>
  <si>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</si>
  <si>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</si>
  <si>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</si>
  <si>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</si>
  <si>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</si>
  <si>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</si>
  <si>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</si>
  <si>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</si>
  <si>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</si>
  <si>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</si>
  <si>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</si>
  <si>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</si>
  <si>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</si>
  <si>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</si>
  <si>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</si>
  <si>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</si>
  <si>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</si>
  <si>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</si>
  <si>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</si>
  <si>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</si>
  <si>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</si>
  <si>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</si>
  <si>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</si>
  <si>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</si>
  <si>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</si>
  <si>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</si>
  <si>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</si>
  <si>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</si>
  <si>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</si>
  <si>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</si>
  <si>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</si>
  <si>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</si>
  <si>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</si>
  <si>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</si>
  <si>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</si>
  <si>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</si>
  <si>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</si>
  <si>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</si>
  <si>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</si>
  <si>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</si>
  <si>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</si>
  <si>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</si>
  <si>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</si>
  <si>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</si>
  <si>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</si>
  <si>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</si>
  <si>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</si>
  <si>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</si>
  <si>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</si>
  <si>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</si>
  <si>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</si>
  <si>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</si>
  <si>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</si>
  <si>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</si>
  <si>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</si>
  <si>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</si>
  <si>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</si>
  <si>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</si>
  <si>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</si>
  <si>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</si>
  <si>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</si>
  <si>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</si>
  <si>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</si>
  <si>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</si>
  <si>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</si>
  <si>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</si>
  <si>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</si>
  <si>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</si>
  <si>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</si>
  <si>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</si>
  <si>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</si>
  <si>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</si>
  <si>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</si>
  <si>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</si>
  <si>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</si>
  <si>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</si>
  <si>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</si>
  <si>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</si>
  <si>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</si>
  <si>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</si>
  <si>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</si>
  <si>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</si>
  <si>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</si>
  <si>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</si>
  <si>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</si>
  <si>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</si>
  <si>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</si>
  <si>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</si>
  <si>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</si>
  <si>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</si>
  <si>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</si>
  <si>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</si>
  <si>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</si>
  <si>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</si>
  <si>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</si>
  <si>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</si>
  <si>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</si>
  <si>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</si>
  <si>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</si>
  <si>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</si>
  <si>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</si>
  <si>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</si>
  <si>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</si>
  <si>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</si>
  <si>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</si>
  <si>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</si>
  <si>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</si>
  <si>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</si>
  <si>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</si>
  <si>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</si>
  <si>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</si>
  <si>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</si>
  <si>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</si>
  <si>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</si>
  <si>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</si>
  <si>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</si>
  <si>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</si>
  <si>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</si>
  <si>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</si>
  <si>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</si>
  <si>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</si>
  <si>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</si>
  <si>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</si>
  <si>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</si>
  <si>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</si>
  <si>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</si>
  <si>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</si>
  <si>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</si>
  <si>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</si>
  <si>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</si>
  <si>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</si>
  <si>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</si>
  <si>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</si>
  <si>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</si>
  <si>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</si>
  <si>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</si>
  <si>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</si>
  <si>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</si>
  <si>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</si>
  <si>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</si>
  <si>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</si>
  <si>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</si>
  <si>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</si>
  <si>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</si>
  <si>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</si>
  <si>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</si>
  <si>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</si>
  <si>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</si>
  <si>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</si>
  <si>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</si>
  <si>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</si>
  <si>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</si>
  <si>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</si>
  <si>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</si>
  <si>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</si>
  <si>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</si>
  <si>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</si>
  <si>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</si>
  <si>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</si>
  <si>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</si>
  <si>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</si>
  <si>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</si>
  <si>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</si>
  <si>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</si>
  <si>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</si>
  <si>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</si>
  <si>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</si>
  <si>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</si>
  <si>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</si>
  <si>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</si>
  <si>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</si>
  <si>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</si>
  <si>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</si>
  <si>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</si>
  <si>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</si>
  <si>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</si>
  <si>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</si>
  <si>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</si>
  <si>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</si>
  <si>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</si>
  <si>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</si>
  <si>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</si>
  <si>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</si>
  <si>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</si>
  <si>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</si>
  <si>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</si>
  <si>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</si>
  <si>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</si>
  <si>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</si>
  <si>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</si>
  <si>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</si>
  <si>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</si>
  <si>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</si>
  <si>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</si>
  <si>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</si>
  <si>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</si>
  <si>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</si>
  <si>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</si>
  <si>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</si>
  <si>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</si>
  <si>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</si>
  <si>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</si>
  <si>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</si>
  <si>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</si>
  <si>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</si>
  <si>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</si>
  <si>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</si>
  <si>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</si>
  <si>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</si>
  <si>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</si>
  <si>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</si>
  <si>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</si>
  <si>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</si>
  <si>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</si>
  <si>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</si>
  <si>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</si>
  <si>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</si>
  <si>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</si>
  <si>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</si>
  <si>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</si>
  <si>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</si>
  <si>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</si>
  <si>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</si>
  <si>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</si>
  <si>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</si>
  <si>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</si>
  <si>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</si>
  <si>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</si>
  <si>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</si>
  <si>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</si>
  <si>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</si>
  <si>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</si>
  <si>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</si>
  <si>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</si>
  <si>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</si>
  <si>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</si>
  <si>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</si>
  <si>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</si>
  <si>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</si>
  <si>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</si>
  <si>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</si>
  <si>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</si>
  <si>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</si>
  <si>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</si>
  <si>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</si>
  <si>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</si>
  <si>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</si>
  <si>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</si>
  <si>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</si>
  <si>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</si>
  <si>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</si>
  <si>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</si>
  <si>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</si>
  <si>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</si>
  <si>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</si>
  <si>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</si>
  <si>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</si>
  <si>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</si>
  <si>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</si>
  <si>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</si>
  <si>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</si>
  <si>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</si>
  <si>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</si>
  <si>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</si>
  <si>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</si>
  <si>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</si>
  <si>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</si>
  <si>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</si>
  <si>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</si>
  <si>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</si>
  <si>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</si>
  <si>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</si>
  <si>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</si>
  <si>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</si>
  <si>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</si>
  <si>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</si>
  <si>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</si>
  <si>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</si>
  <si>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</si>
  <si>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</si>
  <si>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</si>
  <si>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</si>
  <si>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</si>
  <si>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</si>
  <si>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</si>
  <si>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</si>
  <si>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</si>
  <si>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</si>
  <si>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</si>
  <si>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</si>
  <si>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</si>
  <si>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</si>
  <si>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</si>
  <si>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</si>
  <si>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</si>
  <si>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</si>
  <si>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</si>
  <si>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</si>
  <si>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</si>
  <si>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</si>
  <si>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</si>
  <si>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</si>
  <si>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</si>
  <si>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</si>
  <si>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</si>
  <si>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</si>
  <si>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</si>
  <si>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</si>
  <si>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</si>
  <si>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</si>
  <si>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</si>
  <si>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</si>
  <si>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</si>
  <si>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</si>
  <si>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</si>
  <si>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</si>
  <si>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</si>
  <si>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</si>
  <si>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</si>
  <si>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</si>
  <si>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</si>
  <si>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</si>
  <si>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</si>
  <si>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</si>
  <si>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</si>
  <si>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</si>
  <si>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</si>
  <si>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</si>
  <si>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</si>
  <si>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</si>
  <si>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</si>
  <si>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</si>
  <si>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</si>
  <si>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</si>
  <si>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</si>
  <si>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</si>
  <si>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</si>
  <si>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</si>
  <si>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</si>
  <si>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</si>
  <si>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</si>
  <si>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</si>
  <si>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</si>
  <si>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</si>
  <si>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</si>
  <si>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</si>
  <si>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</si>
  <si>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</si>
  <si>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</si>
  <si>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</si>
  <si>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</si>
  <si>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</si>
  <si>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</si>
  <si>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</si>
  <si>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</si>
  <si>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</si>
  <si>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</si>
  <si>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</si>
  <si>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</si>
  <si>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</si>
  <si>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</si>
  <si>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</si>
  <si>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</si>
  <si>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</si>
  <si>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</si>
  <si>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</si>
  <si>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</si>
  <si>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</si>
  <si>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</si>
  <si>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</si>
  <si>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</si>
  <si>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</si>
  <si>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</si>
  <si>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</si>
  <si>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</si>
  <si>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</si>
  <si>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</si>
  <si>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</si>
  <si>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</si>
  <si>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</si>
  <si>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</si>
  <si>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</si>
  <si>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</si>
  <si>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</si>
  <si>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</si>
  <si>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</si>
  <si>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</si>
  <si>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</si>
  <si>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</si>
  <si>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</si>
  <si>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</si>
  <si>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</si>
  <si>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</si>
  <si>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</si>
  <si>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</si>
  <si>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</si>
  <si>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</si>
  <si>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</si>
  <si>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</si>
  <si>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</si>
  <si>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</si>
  <si>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</si>
  <si>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</si>
  <si>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</si>
  <si>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</si>
  <si>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</si>
  <si>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</si>
  <si>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</si>
  <si>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</si>
  <si>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</si>
  <si>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</si>
  <si>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</si>
  <si>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</si>
  <si>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</si>
  <si>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</si>
  <si>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</si>
  <si>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</si>
  <si>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</si>
  <si>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</si>
  <si>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</si>
  <si>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</si>
  <si>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</si>
  <si>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</si>
  <si>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</si>
  <si>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</si>
  <si>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</si>
  <si>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</si>
  <si>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</si>
  <si>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</si>
  <si>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</si>
  <si>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</si>
  <si>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</si>
  <si>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</si>
  <si>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</si>
  <si>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</si>
  <si>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</si>
  <si>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</si>
  <si>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</si>
  <si>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</si>
  <si>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</si>
  <si>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</si>
  <si>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</si>
  <si>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</si>
  <si>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</si>
  <si>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</si>
  <si>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</si>
  <si>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</si>
  <si>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</si>
  <si>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</si>
  <si>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</si>
  <si>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</si>
  <si>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</si>
  <si>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</si>
  <si>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</si>
  <si>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</si>
  <si>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</si>
  <si>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</si>
  <si>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</si>
  <si>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</si>
  <si>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</si>
  <si>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</si>
  <si>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</si>
  <si>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</si>
  <si>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</si>
  <si>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</si>
  <si>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</si>
  <si>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</si>
  <si>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</si>
  <si>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</si>
  <si>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</si>
  <si>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</si>
  <si>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</si>
  <si>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</si>
  <si>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</si>
  <si>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</si>
  <si>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</si>
  <si>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</si>
  <si>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</si>
  <si>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</si>
  <si>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</si>
  <si>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</si>
  <si>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</si>
  <si>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</si>
  <si>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</si>
  <si>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</si>
  <si>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</si>
  <si>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</si>
  <si>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</si>
  <si>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</si>
  <si>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</si>
  <si>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</si>
  <si>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</si>
  <si>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</si>
  <si>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</si>
  <si>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</si>
  <si>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</si>
  <si>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</si>
  <si>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</si>
  <si>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</si>
  <si>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</si>
  <si>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</si>
  <si>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</si>
  <si>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</si>
  <si>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</si>
  <si>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</si>
  <si>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</si>
  <si>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</si>
  <si>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</si>
  <si>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</si>
  <si>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</si>
  <si>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</si>
  <si>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</si>
  <si>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</si>
  <si>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</si>
  <si>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</si>
  <si>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</si>
  <si>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</si>
  <si>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</si>
  <si>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</si>
  <si>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</si>
  <si>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</si>
  <si>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</si>
  <si>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</si>
  <si>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</si>
  <si>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</si>
  <si>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</si>
  <si>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</si>
  <si>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</si>
  <si>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</si>
  <si>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</si>
  <si>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</si>
  <si>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</si>
  <si>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</si>
  <si>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</si>
  <si>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</si>
  <si>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</si>
  <si>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</si>
  <si>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</si>
  <si>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</si>
  <si>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</si>
  <si>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</si>
  <si>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</si>
  <si>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</si>
  <si>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</si>
  <si>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</si>
  <si>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</si>
  <si>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</si>
  <si>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</si>
  <si>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</si>
  <si>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</si>
  <si>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</si>
  <si>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</si>
  <si>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</si>
  <si>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</si>
  <si>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</si>
  <si>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</si>
  <si>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</si>
  <si>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</si>
  <si>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</si>
  <si>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</si>
  <si>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</si>
  <si>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</si>
  <si>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</si>
  <si>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</si>
  <si>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</si>
  <si>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</si>
  <si>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</si>
  <si>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</si>
  <si>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</si>
  <si>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</si>
  <si>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</si>
  <si>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</si>
  <si>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</si>
  <si>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</si>
  <si>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</si>
  <si>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</si>
  <si>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</si>
  <si>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</si>
  <si>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</si>
  <si>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</si>
  <si>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</si>
  <si>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</si>
  <si>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</si>
  <si>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</si>
  <si>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</si>
  <si>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</si>
  <si>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</si>
  <si>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</si>
  <si>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</si>
  <si>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</si>
  <si>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</si>
  <si>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</si>
  <si>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</si>
  <si>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</si>
  <si>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</si>
  <si>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</si>
  <si>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</si>
  <si>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</si>
  <si>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</si>
  <si>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</si>
  <si>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</si>
  <si>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</si>
  <si>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</si>
  <si>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</si>
  <si>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</si>
  <si>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</si>
  <si>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</si>
  <si>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</si>
  <si>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</si>
  <si>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</si>
  <si>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</si>
  <si>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</si>
  <si>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</si>
  <si>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</si>
  <si>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</si>
  <si>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</si>
  <si>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</si>
  <si>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</si>
  <si>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</si>
  <si>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</si>
  <si>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</si>
  <si>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</si>
  <si>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</si>
  <si>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</si>
  <si>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</si>
  <si>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</si>
  <si>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</si>
  <si>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</si>
  <si>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</si>
  <si>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</si>
  <si>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</si>
  <si>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</si>
  <si>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</si>
  <si>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</si>
  <si>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</si>
  <si>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</si>
  <si>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</si>
  <si>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</si>
  <si>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</si>
  <si>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</si>
  <si>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</si>
  <si>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</si>
  <si>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</si>
  <si>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</si>
  <si>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</si>
  <si>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</si>
  <si>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</si>
  <si>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</si>
  <si>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</si>
  <si>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</si>
  <si>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</si>
  <si>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</si>
  <si>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</si>
  <si>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</si>
  <si>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</si>
  <si>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</si>
  <si>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</si>
  <si>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</si>
  <si>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</si>
  <si>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</si>
  <si>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</si>
  <si>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</si>
  <si>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</si>
  <si>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</si>
  <si>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</si>
  <si>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</si>
  <si>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</si>
  <si>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</si>
  <si>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</si>
  <si>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</si>
  <si>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</si>
  <si>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</si>
  <si>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</si>
  <si>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</si>
  <si>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</si>
  <si>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</si>
  <si>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</si>
  <si>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</si>
  <si>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</si>
  <si>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</si>
  <si>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</si>
  <si>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</si>
  <si>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</si>
  <si>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</si>
  <si>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</si>
  <si>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</si>
  <si>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</si>
  <si>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</si>
  <si>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</si>
  <si>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</si>
  <si>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</si>
  <si>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</si>
  <si>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</si>
  <si>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</si>
  <si>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</si>
  <si>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</si>
  <si>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</si>
  <si>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</si>
  <si>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</si>
  <si>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</si>
  <si>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</si>
  <si>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</si>
  <si>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</si>
  <si>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</si>
  <si>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</si>
  <si>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</si>
  <si>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</si>
  <si>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</si>
  <si>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</si>
  <si>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</si>
  <si>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</si>
  <si>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</si>
  <si>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</si>
  <si>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</si>
  <si>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</si>
  <si>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</si>
  <si>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</si>
  <si>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</si>
  <si>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</si>
  <si>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</si>
  <si>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</si>
  <si>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</si>
  <si>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</si>
  <si>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</si>
  <si>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</si>
  <si>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</si>
  <si>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</si>
  <si>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</si>
  <si>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</si>
  <si>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</si>
  <si>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</si>
  <si>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</si>
  <si>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</si>
  <si>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</si>
  <si>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</si>
  <si>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</si>
  <si>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</si>
  <si>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</si>
  <si>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</si>
  <si>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</si>
  <si>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</si>
  <si>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</si>
  <si>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</si>
  <si>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</si>
  <si>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</si>
  <si>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</si>
  <si>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</si>
  <si>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</si>
  <si>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</si>
  <si>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</si>
  <si>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</si>
  <si>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</si>
  <si>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</si>
  <si>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</si>
  <si>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</si>
  <si>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</si>
  <si>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</si>
  <si>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</si>
  <si>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</si>
  <si>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</si>
  <si>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</si>
  <si>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</si>
  <si>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</si>
  <si>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</si>
  <si>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</si>
  <si>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</si>
  <si>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</si>
  <si>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</si>
  <si>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</si>
  <si>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</si>
  <si>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</si>
  <si>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</si>
  <si>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</si>
  <si>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</si>
  <si>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</si>
  <si>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</si>
  <si>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</si>
  <si>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</si>
  <si>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</si>
  <si>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</si>
  <si>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</si>
  <si>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</si>
  <si>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</si>
  <si>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</si>
  <si>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</si>
  <si>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</si>
  <si>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</si>
  <si>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</si>
  <si>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</si>
  <si>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</si>
  <si>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</si>
  <si>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</si>
  <si>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</si>
  <si>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</si>
  <si>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</si>
  <si>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</si>
  <si>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</si>
  <si>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</si>
  <si>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</si>
  <si>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</si>
  <si>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</si>
  <si>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</si>
  <si>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</si>
  <si>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</si>
  <si>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</si>
  <si>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</si>
  <si>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</si>
  <si>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</si>
  <si>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</si>
  <si>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</si>
  <si>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</si>
  <si>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</si>
  <si>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</si>
  <si>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</si>
  <si>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</si>
  <si>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</si>
  <si>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</si>
  <si>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</si>
  <si>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</si>
  <si>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</si>
  <si>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</si>
  <si>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</si>
  <si>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</si>
  <si>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</si>
  <si>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</si>
  <si>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</si>
  <si>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</si>
  <si>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</si>
  <si>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</si>
  <si>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</si>
  <si>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</si>
  <si>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</si>
  <si>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</si>
  <si>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</si>
  <si>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</si>
  <si>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</si>
  <si>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</si>
  <si>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</si>
  <si>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</si>
  <si>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</si>
  <si>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</si>
  <si>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</si>
  <si>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</si>
  <si>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</si>
  <si>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</si>
  <si>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</si>
  <si>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</si>
  <si>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</si>
  <si>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</si>
  <si>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</si>
  <si>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</si>
  <si>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</si>
  <si>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</si>
  <si>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</si>
  <si>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</si>
  <si>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</si>
  <si>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</si>
  <si>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</si>
  <si>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</si>
  <si>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</si>
  <si>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</si>
  <si>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</si>
  <si>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</si>
  <si>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</si>
  <si>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</si>
  <si>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</si>
  <si>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</si>
  <si>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</si>
  <si>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</si>
  <si>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</si>
  <si>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</si>
  <si>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</si>
  <si>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</si>
  <si>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</si>
  <si>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</si>
  <si>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</si>
  <si>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</si>
  <si>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</si>
  <si>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</si>
  <si>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</si>
  <si>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</si>
  <si>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</si>
  <si>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</si>
  <si>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</si>
  <si>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</si>
  <si>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</si>
  <si>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</si>
  <si>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</si>
  <si>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</si>
  <si>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</si>
  <si>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</si>
  <si>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</si>
  <si>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</si>
  <si>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</si>
  <si>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</si>
  <si>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</si>
  <si>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</si>
  <si>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</si>
  <si>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</si>
  <si>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</si>
  <si>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</si>
  <si>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</si>
  <si>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</si>
  <si>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</si>
  <si>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</si>
  <si>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</si>
  <si>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</si>
  <si>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</si>
  <si>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</si>
  <si>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</si>
  <si>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</si>
  <si>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</si>
  <si>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</si>
  <si>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</si>
  <si>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</si>
  <si>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</si>
  <si>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</si>
  <si>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</si>
  <si>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</si>
  <si>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</si>
  <si>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</si>
  <si>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</si>
  <si>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</si>
  <si>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</si>
  <si>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</si>
  <si>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</si>
  <si>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</si>
  <si>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</si>
  <si>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</si>
  <si>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</si>
  <si>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</si>
  <si>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</si>
  <si>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</si>
  <si>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</si>
  <si>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</si>
  <si>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</si>
  <si>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</si>
  <si>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</si>
  <si>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</si>
  <si>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</si>
  <si>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</si>
  <si>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</si>
  <si>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</si>
  <si>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</si>
  <si>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</si>
  <si>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</si>
  <si>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</si>
  <si>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</si>
  <si>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</si>
  <si>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</si>
  <si>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</si>
  <si>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</si>
  <si>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</si>
  <si>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</si>
  <si>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</si>
  <si>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</si>
  <si>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</si>
  <si>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</si>
  <si>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</si>
  <si>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</si>
  <si>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</si>
  <si>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</si>
  <si>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</si>
  <si>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</si>
  <si>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</si>
  <si>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</si>
  <si>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</si>
  <si>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</si>
  <si>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</si>
  <si>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</si>
  <si>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</si>
  <si>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</si>
  <si>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</si>
  <si>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</si>
  <si>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</si>
  <si>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</si>
  <si>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</si>
  <si>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</si>
  <si>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</si>
  <si>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</si>
  <si>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</si>
  <si>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</si>
  <si>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</si>
  <si>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</si>
  <si>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</si>
  <si>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</si>
  <si>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</si>
  <si>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</si>
  <si>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</si>
  <si>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</si>
  <si>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</si>
  <si>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</si>
  <si>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</si>
  <si>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</si>
  <si>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</si>
  <si>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</si>
  <si>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</si>
  <si>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</si>
  <si>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</si>
  <si>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</si>
  <si>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</si>
  <si>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</si>
  <si>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</si>
  <si>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</si>
  <si>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</si>
  <si>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</si>
  <si>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</si>
  <si>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</si>
  <si>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</si>
  <si>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</si>
  <si>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</si>
  <si>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</si>
  <si>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</si>
  <si>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</si>
  <si>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</si>
  <si>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</si>
  <si>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</si>
  <si>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</si>
  <si>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</si>
  <si>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</si>
  <si>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</si>
  <si>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</si>
  <si>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</si>
  <si>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</si>
  <si>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</si>
  <si>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</si>
  <si>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</si>
  <si>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</si>
  <si>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</si>
  <si>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</si>
  <si>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</si>
  <si>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</si>
  <si>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</si>
  <si>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</si>
  <si>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</si>
  <si>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</si>
  <si>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</si>
  <si>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</si>
  <si>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</si>
  <si>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</si>
  <si>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</si>
  <si>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</si>
  <si>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</si>
  <si>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</si>
  <si>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</si>
  <si>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</si>
  <si>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</si>
  <si>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</si>
  <si>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</si>
  <si>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</si>
  <si>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</si>
  <si>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</si>
  <si>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</si>
  <si>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</si>
  <si>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</si>
  <si>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</si>
  <si>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</si>
  <si>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</si>
  <si>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</si>
  <si>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</si>
  <si>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</si>
  <si>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</si>
  <si>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</si>
  <si>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</si>
  <si>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</si>
  <si>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</si>
  <si>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</si>
  <si>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</si>
  <si>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</si>
  <si>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</si>
  <si>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</si>
  <si>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</si>
  <si>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</si>
  <si>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</si>
  <si>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</si>
  <si>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</si>
  <si>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</si>
  <si>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</si>
  <si>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</si>
  <si>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</si>
  <si>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</si>
  <si>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</si>
  <si>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</si>
  <si>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</si>
  <si>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</si>
  <si>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</si>
  <si>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</si>
  <si>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</si>
  <si>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</si>
  <si>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</si>
  <si>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</si>
  <si>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</si>
  <si>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</si>
  <si>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</si>
  <si>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</si>
  <si>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</si>
  <si>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</si>
  <si>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</si>
  <si>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</si>
  <si>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</si>
  <si>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</si>
  <si>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</si>
  <si>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</si>
  <si>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</si>
  <si>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</si>
  <si>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</si>
  <si>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</si>
  <si>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</si>
  <si>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</si>
  <si>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</si>
  <si>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</si>
  <si>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</si>
  <si>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</si>
  <si>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</si>
  <si>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</si>
  <si>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</si>
  <si>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</si>
  <si>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</si>
  <si>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</si>
  <si>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</si>
  <si>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</si>
  <si>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</si>
  <si>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</si>
  <si>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</si>
  <si>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</si>
  <si>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</si>
  <si>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</si>
  <si>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</si>
  <si>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</si>
  <si>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</si>
  <si>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</si>
  <si>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</si>
  <si>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</si>
  <si>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</si>
  <si>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</si>
  <si>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</si>
  <si>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</si>
  <si>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</si>
  <si>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</si>
  <si>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</si>
  <si>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</si>
  <si>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</si>
  <si>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</si>
  <si>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</si>
  <si>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</si>
  <si>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</si>
  <si>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</si>
  <si>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</si>
  <si>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</si>
  <si>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</si>
  <si>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</si>
  <si>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</si>
  <si>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</si>
  <si>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</si>
  <si>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</si>
  <si>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</si>
  <si>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</si>
  <si>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</si>
  <si>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</si>
  <si>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</si>
  <si>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</si>
  <si>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</si>
  <si>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</si>
  <si>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</si>
  <si>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</si>
  <si>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</si>
  <si>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</si>
  <si>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</si>
  <si>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</si>
  <si>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</si>
  <si>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</si>
  <si>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</si>
  <si>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</si>
  <si>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</si>
  <si>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</si>
  <si>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</si>
  <si>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</si>
  <si>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</si>
  <si>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</si>
  <si>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</si>
  <si>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</si>
  <si>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</si>
  <si>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</si>
  <si>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</si>
  <si>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</si>
  <si>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</si>
  <si>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</si>
  <si>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</si>
  <si>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</si>
  <si>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</si>
  <si>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</si>
  <si>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</si>
  <si>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</si>
  <si>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</si>
  <si>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</si>
  <si>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</si>
  <si>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</si>
  <si>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</si>
  <si>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</si>
  <si>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</si>
  <si>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</si>
  <si>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</si>
  <si>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</si>
  <si>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</si>
  <si>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</si>
  <si>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</si>
  <si>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</si>
  <si>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</si>
  <si>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</si>
  <si>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</si>
  <si>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</si>
  <si>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</si>
  <si>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</si>
  <si>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</si>
  <si>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</si>
  <si>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</si>
  <si>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</si>
  <si>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</si>
  <si>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</si>
  <si>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</si>
  <si>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</si>
  <si>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</si>
  <si>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</si>
  <si>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</si>
  <si>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</si>
  <si>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</si>
  <si>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</si>
  <si>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</si>
  <si>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</si>
  <si>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</si>
  <si>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</si>
  <si>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</si>
  <si>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</si>
  <si>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</si>
  <si>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</si>
  <si>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</si>
  <si>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</si>
  <si>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</si>
  <si>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</si>
  <si>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</si>
  <si>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</si>
  <si>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</si>
  <si>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</si>
  <si>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</si>
  <si>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</si>
  <si>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</si>
  <si>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</si>
  <si>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</si>
  <si>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</si>
  <si>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</si>
  <si>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</si>
  <si>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</si>
  <si>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</si>
  <si>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</si>
  <si>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</si>
  <si>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</si>
  <si>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</si>
  <si>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</si>
  <si>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</si>
  <si>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</si>
  <si>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</si>
  <si>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</si>
  <si>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</si>
  <si>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</si>
  <si>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</si>
  <si>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</si>
  <si>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</si>
  <si>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</si>
  <si>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</si>
  <si>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</si>
  <si>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</si>
  <si>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</si>
  <si>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</si>
  <si>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</si>
  <si>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</si>
  <si>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</si>
  <si>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</si>
  <si>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</si>
  <si>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</si>
  <si>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</si>
  <si>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</si>
  <si>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</si>
  <si>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</si>
  <si>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</si>
  <si>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</si>
  <si>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</si>
  <si>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</si>
  <si>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</si>
  <si>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</si>
  <si>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</si>
  <si>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</si>
  <si>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</si>
  <si>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</si>
  <si>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</si>
  <si>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</si>
  <si>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</si>
  <si>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</si>
  <si>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</si>
  <si>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</si>
  <si>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</si>
  <si>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</si>
  <si>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</si>
  <si>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</si>
  <si>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</si>
  <si>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</si>
  <si>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</si>
  <si>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</si>
  <si>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</si>
  <si>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</si>
  <si>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</si>
  <si>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</si>
  <si>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</si>
  <si>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</si>
  <si>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</si>
  <si>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</si>
  <si>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</si>
  <si>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</si>
  <si>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</si>
  <si>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</si>
  <si>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</si>
  <si>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</si>
  <si>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</si>
  <si>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</si>
  <si>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</si>
  <si>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</si>
  <si>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</si>
  <si>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</si>
  <si>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</si>
  <si>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</si>
  <si>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</si>
  <si>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</si>
  <si>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</si>
  <si>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</si>
  <si>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</si>
  <si>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</si>
  <si>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</si>
  <si>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</si>
  <si>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</si>
  <si>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</si>
  <si>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</si>
  <si>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</si>
  <si>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</si>
  <si>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</si>
  <si>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</si>
  <si>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</si>
  <si>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</si>
  <si>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</si>
  <si>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</si>
  <si>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</si>
  <si>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</si>
  <si>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</si>
  <si>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</si>
  <si>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</si>
  <si>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</si>
  <si>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</si>
  <si>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</si>
  <si>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</si>
  <si>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</si>
  <si>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</si>
  <si>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</si>
  <si>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</si>
  <si>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</si>
  <si>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</si>
  <si>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</si>
  <si>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</si>
  <si>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</si>
  <si>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</si>
  <si>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</si>
  <si>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</si>
  <si>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</si>
  <si>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</si>
  <si>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</si>
  <si>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</si>
  <si>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</si>
  <si>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</si>
  <si>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</si>
  <si>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</si>
  <si>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</si>
  <si>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</si>
  <si>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</si>
  <si>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</si>
  <si>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</si>
  <si>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</si>
  <si>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</si>
  <si>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</si>
  <si>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</si>
  <si>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</si>
  <si>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</si>
  <si>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</si>
  <si>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</si>
  <si>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</si>
  <si>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</si>
  <si>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</si>
  <si>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</si>
  <si>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</si>
  <si>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</si>
  <si>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</si>
  <si>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</si>
  <si>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</si>
  <si>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</si>
  <si>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</si>
  <si>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</si>
  <si>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</si>
  <si>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</si>
  <si>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</si>
  <si>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</si>
  <si>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</si>
  <si>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</si>
  <si>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</si>
  <si>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</si>
  <si>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</si>
  <si>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</si>
  <si>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</si>
  <si>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</si>
  <si>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</si>
  <si>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</si>
  <si>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</si>
  <si>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</si>
  <si>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</si>
  <si>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</si>
  <si>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</si>
  <si>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</si>
  <si>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</si>
  <si>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</si>
  <si>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</si>
  <si>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</si>
  <si>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</si>
  <si>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</si>
  <si>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</si>
  <si>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</si>
  <si>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</si>
  <si>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</si>
  <si>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</si>
  <si>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</si>
  <si>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</si>
  <si>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</si>
  <si>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</si>
  <si>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</si>
  <si>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</si>
  <si>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</si>
  <si>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</si>
  <si>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</si>
  <si>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</si>
  <si>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</si>
  <si>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</si>
  <si>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</si>
  <si>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</si>
  <si>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</si>
  <si>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</si>
  <si>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</si>
  <si>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</si>
  <si>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</si>
  <si>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</si>
  <si>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</si>
  <si>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</si>
  <si>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</si>
  <si>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</si>
  <si>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</si>
  <si>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</si>
  <si>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</si>
  <si>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</si>
  <si>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</si>
  <si>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</si>
  <si>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</si>
  <si>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</si>
  <si>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</si>
  <si>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</si>
  <si>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</si>
  <si>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</si>
  <si>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</si>
  <si>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</si>
  <si>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</si>
  <si>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</si>
  <si>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</si>
  <si>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</si>
  <si>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</si>
  <si>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</si>
  <si>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</si>
  <si>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</si>
  <si>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</si>
  <si>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</si>
  <si>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</si>
  <si>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</si>
  <si>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</si>
  <si>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</si>
  <si>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</si>
  <si>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</si>
  <si>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</si>
  <si>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</si>
  <si>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</si>
  <si>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</si>
  <si>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</si>
  <si>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</si>
  <si>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</si>
  <si>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</si>
  <si>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</si>
  <si>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</si>
  <si>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</si>
  <si>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</si>
  <si>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</si>
  <si>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</si>
  <si>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</si>
  <si>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</si>
  <si>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</si>
  <si>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</si>
  <si>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</si>
  <si>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</si>
  <si>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</si>
  <si>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</si>
  <si>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</si>
  <si>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</si>
  <si>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</si>
  <si>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</si>
  <si>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</si>
  <si>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</si>
  <si>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</si>
  <si>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</si>
  <si>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</si>
  <si>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</si>
  <si>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</si>
  <si>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</si>
  <si>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</si>
  <si>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</si>
  <si>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</si>
  <si>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</si>
  <si>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</si>
  <si>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</si>
  <si>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</si>
  <si>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</si>
  <si>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</si>
  <si>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</si>
  <si>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</si>
  <si>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</si>
  <si>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</si>
  <si>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</si>
  <si>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</si>
  <si>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</si>
  <si>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</si>
  <si>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</si>
  <si>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</si>
  <si>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</si>
  <si>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</si>
  <si>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</si>
  <si>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</si>
  <si>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</si>
  <si>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</si>
  <si>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</si>
  <si>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</si>
  <si>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</si>
  <si>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</si>
  <si>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</si>
  <si>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</si>
  <si>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</si>
  <si>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</si>
  <si>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</si>
  <si>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</si>
  <si>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</si>
  <si>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</si>
  <si>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</si>
  <si>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</si>
  <si>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</si>
  <si>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</si>
  <si>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</si>
  <si>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</si>
  <si>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</si>
  <si>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</si>
  <si>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</si>
  <si>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</si>
  <si>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</si>
  <si>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</si>
  <si>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</si>
  <si>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</si>
  <si>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</si>
  <si>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</si>
  <si>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</si>
  <si>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</si>
  <si>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</si>
  <si>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</si>
  <si>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</si>
  <si>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</si>
  <si>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</si>
  <si>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</si>
  <si>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</si>
  <si>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</si>
  <si>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</si>
  <si>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</si>
  <si>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</si>
  <si>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</si>
  <si>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</si>
  <si>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</si>
  <si>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</si>
  <si>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</si>
  <si>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</si>
  <si>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</si>
  <si>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</si>
  <si>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</si>
  <si>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</si>
  <si>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</si>
  <si>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</si>
  <si>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</si>
  <si>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</si>
  <si>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</si>
  <si>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</si>
  <si>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</si>
  <si>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</si>
  <si>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</si>
  <si>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</si>
  <si>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</si>
  <si>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</si>
  <si>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</si>
  <si>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</si>
  <si>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</si>
  <si>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</si>
  <si>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</si>
  <si>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</si>
  <si>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</si>
  <si>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</si>
  <si>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</si>
  <si>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</si>
  <si>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</si>
  <si>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</si>
  <si>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</si>
  <si>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</si>
  <si>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</si>
  <si>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</si>
  <si>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</si>
  <si>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</si>
  <si>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</si>
  <si>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</si>
  <si>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</si>
  <si>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</si>
  <si>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</si>
  <si>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</si>
  <si>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</si>
  <si>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</si>
  <si>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</si>
  <si>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</si>
  <si>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</si>
  <si>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</si>
  <si>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</si>
  <si>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</si>
  <si>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</si>
  <si>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</si>
  <si>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</si>
  <si>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</si>
  <si>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</si>
  <si>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</si>
  <si>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</si>
  <si>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</si>
  <si>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</si>
  <si>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</si>
  <si>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</si>
  <si>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</si>
  <si>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</si>
  <si>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</si>
  <si>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</si>
  <si>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</si>
  <si>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</si>
  <si>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</si>
  <si>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</si>
  <si>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</si>
  <si>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</si>
  <si>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</si>
  <si>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</si>
  <si>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</si>
  <si>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</si>
  <si>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</si>
  <si>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</si>
  <si>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</si>
  <si>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</si>
  <si>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</si>
  <si>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</si>
  <si>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</si>
  <si>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</si>
  <si>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</si>
  <si>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</si>
  <si>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</si>
  <si>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</si>
  <si>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</si>
  <si>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</si>
  <si>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</si>
  <si>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</si>
  <si>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</si>
  <si>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</si>
  <si>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</si>
  <si>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</si>
  <si>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</si>
  <si>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</si>
  <si>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</si>
  <si>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</si>
  <si>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</si>
  <si>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</si>
  <si>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</si>
  <si>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</si>
  <si>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</si>
  <si>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</si>
  <si>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</si>
  <si>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</si>
  <si>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</si>
  <si>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</si>
  <si>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</si>
  <si>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</si>
  <si>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</si>
  <si>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</si>
  <si>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</si>
  <si>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</si>
  <si>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</si>
  <si>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</si>
  <si>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</si>
  <si>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</si>
  <si>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</si>
  <si>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</si>
  <si>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</si>
  <si>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</si>
  <si>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</si>
  <si>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</si>
  <si>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</si>
  <si>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</si>
  <si>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</si>
  <si>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</si>
  <si>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</si>
  <si>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</si>
  <si>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</si>
  <si>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</si>
  <si>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</si>
  <si>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</si>
  <si>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</si>
  <si>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</si>
  <si>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</si>
  <si>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</si>
  <si>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</si>
  <si>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</si>
  <si>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</si>
  <si>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</si>
  <si>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</si>
  <si>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</si>
  <si>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</si>
  <si>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</si>
  <si>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</si>
  <si>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</si>
  <si>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</si>
  <si>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</si>
  <si>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</si>
  <si>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</si>
  <si>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</si>
  <si>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</si>
  <si>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</si>
  <si>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</si>
  <si>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</si>
  <si>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</si>
  <si>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</si>
  <si>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</si>
  <si>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</si>
  <si>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</si>
  <si>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</si>
  <si>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</si>
  <si>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</si>
  <si>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</si>
  <si>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</si>
  <si>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</si>
  <si>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</si>
  <si>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</si>
  <si>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</si>
  <si>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</si>
  <si>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</si>
  <si>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</si>
  <si>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</si>
  <si>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</si>
  <si>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</si>
  <si>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</si>
  <si>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</si>
  <si>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</si>
  <si>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</si>
  <si>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</si>
  <si>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</si>
  <si>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</si>
  <si>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</si>
  <si>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</si>
  <si>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</si>
  <si>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</si>
  <si>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</si>
  <si>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</si>
  <si>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</si>
  <si>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</si>
  <si>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</si>
  <si>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</si>
  <si>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</si>
  <si>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</si>
  <si>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</si>
  <si>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</si>
  <si>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</si>
  <si>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</si>
  <si>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</si>
  <si>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</si>
  <si>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</si>
  <si>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</si>
  <si>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</si>
  <si>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</si>
  <si>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</si>
  <si>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</si>
  <si>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</si>
  <si>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</si>
  <si>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</si>
  <si>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</si>
  <si>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</si>
  <si>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</si>
  <si>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</si>
  <si>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</si>
  <si>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</si>
  <si>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</si>
  <si>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</si>
  <si>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</si>
  <si>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</si>
  <si>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</si>
  <si>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</si>
  <si>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</si>
  <si>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</si>
  <si>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</si>
  <si>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</si>
  <si>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</si>
  <si>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</si>
  <si>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</si>
  <si>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</si>
  <si>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</si>
  <si>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</si>
  <si>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</si>
  <si>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</si>
  <si>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</si>
  <si>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</si>
  <si>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</si>
  <si>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</si>
  <si>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</si>
  <si>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</si>
  <si>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</si>
  <si>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</si>
  <si>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</si>
  <si>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</si>
  <si>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</si>
  <si>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</si>
  <si>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</si>
  <si>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</si>
  <si>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</si>
  <si>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</si>
  <si>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</si>
  <si>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</si>
  <si>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</si>
  <si>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</si>
  <si>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</si>
  <si>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</si>
  <si>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</si>
  <si>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</si>
  <si>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</si>
  <si>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</si>
  <si>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</si>
  <si>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</si>
  <si>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</si>
  <si>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</si>
  <si>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</si>
  <si>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</si>
  <si>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</si>
  <si>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</si>
  <si>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</si>
  <si>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</si>
  <si>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</si>
  <si>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</si>
  <si>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</si>
  <si>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</si>
  <si>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</si>
  <si>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</si>
  <si>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</si>
  <si>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</si>
  <si>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</si>
  <si>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</si>
  <si>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</si>
  <si>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</si>
  <si>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</si>
  <si>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</si>
  <si>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</si>
  <si>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</si>
  <si>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</si>
  <si>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</si>
  <si>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</si>
  <si>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</si>
  <si>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</si>
  <si>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</si>
  <si>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</si>
  <si>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</si>
  <si>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</si>
  <si>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</si>
  <si>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</si>
  <si>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</si>
  <si>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</si>
  <si>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</si>
  <si>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</si>
  <si>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</si>
  <si>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</si>
  <si>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</si>
  <si>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</si>
  <si>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</si>
  <si>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</si>
  <si>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</si>
  <si>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</si>
  <si>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</si>
  <si>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</si>
  <si>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</si>
  <si>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</si>
  <si>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</si>
  <si>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</si>
  <si>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</si>
  <si>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</si>
  <si>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</si>
  <si>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</si>
  <si>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</si>
  <si>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</si>
  <si>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</si>
  <si>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</si>
  <si>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</si>
  <si>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</si>
  <si>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</si>
  <si>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</si>
  <si>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</si>
  <si>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</si>
  <si>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</si>
  <si>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</si>
  <si>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</si>
  <si>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</si>
  <si>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</si>
  <si>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</si>
  <si>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</si>
  <si>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</si>
  <si>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</si>
  <si>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</si>
  <si>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</si>
  <si>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</si>
  <si>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</si>
  <si>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</si>
  <si>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</si>
  <si>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</si>
  <si>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</si>
  <si>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</si>
  <si>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</si>
  <si>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</si>
  <si>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</si>
  <si>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</si>
  <si>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</si>
  <si>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</si>
  <si>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</si>
  <si>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</si>
  <si>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</si>
  <si>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</si>
  <si>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</si>
  <si>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</si>
  <si>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</si>
  <si>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</si>
  <si>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</si>
  <si>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</si>
  <si>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</si>
  <si>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</si>
  <si>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</si>
  <si>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</si>
  <si>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</si>
  <si>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</si>
  <si>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</si>
  <si>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</si>
  <si>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</si>
  <si>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</si>
  <si>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</si>
  <si>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</si>
  <si>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</si>
  <si>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</si>
  <si>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</si>
  <si>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</si>
  <si>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</si>
  <si>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</si>
  <si>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</si>
  <si>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</si>
  <si>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</si>
  <si>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</si>
  <si>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</si>
  <si>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</si>
  <si>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</si>
  <si>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</si>
  <si>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</si>
  <si>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</si>
  <si>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</si>
  <si>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</si>
  <si>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</si>
  <si>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</si>
  <si>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</si>
  <si>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</si>
  <si>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</si>
  <si>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</si>
  <si>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</si>
  <si>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</si>
  <si>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</si>
  <si>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</si>
  <si>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</si>
  <si>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</si>
  <si>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</si>
  <si>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</si>
  <si>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</si>
  <si>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</si>
  <si>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</si>
  <si>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</si>
  <si>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</si>
  <si>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</si>
  <si>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</si>
  <si>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</si>
  <si>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</si>
  <si>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</si>
  <si>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</si>
  <si>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</si>
  <si>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</si>
  <si>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</si>
  <si>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</si>
  <si>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</si>
  <si>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</si>
  <si>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</si>
  <si>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</si>
  <si>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</si>
  <si>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</si>
  <si>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</si>
  <si>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</si>
  <si>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</si>
  <si>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</si>
  <si>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</si>
  <si>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</si>
  <si>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</si>
  <si>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</si>
  <si>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</si>
  <si>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</si>
  <si>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</si>
  <si>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</si>
  <si>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</si>
  <si>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</si>
  <si>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</si>
  <si>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</si>
  <si>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</si>
  <si>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</si>
  <si>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</si>
  <si>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</si>
  <si>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</si>
  <si>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</si>
  <si>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</si>
  <si>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</si>
  <si>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</si>
  <si>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</si>
  <si>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</si>
  <si>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</si>
  <si>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</si>
  <si>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</si>
  <si>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</si>
  <si>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</si>
  <si>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</si>
  <si>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</si>
  <si>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</si>
  <si>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</si>
  <si>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</si>
  <si>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</si>
  <si>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</si>
  <si>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</si>
  <si>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</si>
  <si>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</si>
  <si>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</si>
  <si>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</si>
  <si>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</si>
  <si>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</si>
  <si>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</si>
  <si>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</si>
  <si>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</si>
  <si>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</si>
  <si>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</si>
  <si>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</si>
  <si>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</si>
  <si>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</si>
  <si>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</si>
  <si>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</si>
  <si>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</si>
  <si>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</si>
  <si>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</si>
  <si>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</si>
  <si>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</si>
  <si>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</si>
  <si>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</si>
  <si>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</si>
  <si>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</si>
  <si>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</si>
  <si>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</si>
  <si>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</si>
  <si>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</si>
  <si>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</si>
  <si>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</si>
  <si>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</si>
  <si>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</si>
  <si>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</si>
  <si>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</si>
  <si>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</si>
  <si>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</si>
  <si>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</si>
  <si>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</si>
  <si>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</si>
  <si>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</si>
  <si>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</si>
  <si>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</si>
  <si>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</si>
  <si>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</si>
  <si>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</si>
  <si>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</si>
  <si>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</si>
  <si>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</si>
  <si>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</si>
  <si>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</si>
  <si>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</si>
  <si>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</si>
  <si>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</si>
  <si>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</si>
  <si>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</si>
  <si>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</si>
  <si>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</si>
  <si>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</si>
  <si>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</si>
  <si>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</si>
  <si>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</si>
  <si>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</si>
  <si>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</si>
  <si>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</si>
  <si>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</si>
  <si>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</si>
  <si>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</si>
  <si>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</si>
  <si>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</si>
  <si>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</si>
  <si>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</si>
  <si>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</si>
  <si>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</si>
  <si>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</si>
  <si>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</si>
  <si>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</si>
  <si>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</si>
  <si>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</si>
  <si>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</si>
  <si>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</si>
  <si>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</si>
  <si>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</si>
  <si>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</si>
  <si>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</si>
  <si>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</si>
  <si>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</si>
  <si>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</si>
  <si>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</si>
  <si>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</si>
  <si>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</si>
  <si>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</si>
  <si>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</si>
  <si>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</si>
  <si>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</si>
  <si>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</si>
  <si>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</si>
  <si>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</si>
  <si>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</si>
  <si>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</si>
  <si>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</si>
  <si>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</si>
  <si>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</si>
  <si>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</si>
  <si>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</si>
  <si>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</si>
  <si>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</si>
  <si>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</si>
  <si>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</si>
  <si>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</si>
  <si>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</si>
  <si>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</si>
  <si>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</si>
  <si>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</si>
  <si>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</si>
  <si>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</si>
  <si>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</si>
  <si>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</si>
  <si>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</si>
  <si>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</si>
  <si>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</si>
  <si>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</si>
  <si>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</si>
  <si>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</si>
  <si>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</si>
  <si>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</si>
  <si>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</si>
  <si>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</si>
  <si>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</si>
  <si>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</si>
  <si>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</si>
  <si>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</si>
  <si>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</si>
  <si>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</si>
  <si>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</si>
  <si>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</si>
  <si>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</si>
  <si>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</si>
  <si>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</si>
  <si>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</si>
  <si>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</si>
  <si>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</si>
  <si>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</si>
  <si>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</si>
  <si>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</si>
  <si>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</si>
  <si>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</si>
  <si>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</si>
  <si>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</si>
  <si>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</si>
  <si>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</si>
  <si>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</si>
  <si>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</si>
  <si>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</si>
  <si>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</si>
  <si>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</si>
  <si>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</si>
  <si>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</si>
  <si>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</si>
  <si>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</si>
  <si>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</si>
  <si>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</si>
  <si>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</si>
  <si>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</si>
  <si>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</si>
  <si>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</si>
  <si>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</si>
  <si>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</si>
  <si>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</si>
  <si>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</si>
  <si>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</si>
  <si>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</si>
  <si>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</si>
  <si>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</si>
  <si>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</si>
  <si>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</si>
  <si>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</si>
  <si>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</si>
  <si>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</si>
  <si>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</si>
  <si>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</si>
  <si>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</si>
  <si>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</si>
  <si>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</si>
  <si>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</si>
  <si>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</si>
  <si>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</si>
  <si>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</si>
  <si>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</si>
  <si>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</si>
  <si>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</si>
  <si>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</si>
  <si>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</si>
  <si>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</si>
  <si>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</si>
  <si>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</si>
  <si>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</si>
  <si>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</si>
  <si>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</si>
  <si>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</si>
  <si>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</si>
  <si>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</si>
  <si>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</si>
  <si>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</si>
  <si>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</si>
  <si>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</si>
  <si>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</si>
  <si>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</si>
  <si>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</si>
  <si>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</si>
  <si>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</si>
  <si>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</si>
  <si>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</si>
  <si>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</si>
  <si>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</si>
  <si>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</si>
  <si>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</si>
  <si>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</si>
  <si>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</si>
  <si>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</si>
  <si>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</si>
  <si>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</si>
  <si>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</si>
  <si>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</si>
  <si>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</si>
  <si>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</si>
  <si>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</si>
  <si>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</si>
  <si>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</si>
  <si>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</si>
  <si>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</si>
  <si>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</si>
  <si>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</si>
  <si>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</si>
  <si>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</si>
  <si>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</si>
  <si>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</si>
  <si>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</si>
  <si>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</si>
  <si>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</si>
  <si>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</si>
  <si>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</si>
  <si>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</si>
  <si>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</si>
  <si>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</si>
  <si>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</si>
  <si>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</si>
  <si>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</si>
  <si>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</si>
  <si>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</si>
  <si>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</si>
  <si>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</si>
  <si>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</si>
  <si>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</si>
  <si>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</si>
  <si>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</si>
  <si>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</si>
  <si>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</si>
  <si>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</si>
  <si>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</si>
  <si>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</si>
  <si>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</si>
  <si>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</si>
  <si>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</si>
  <si>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</si>
  <si>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</si>
  <si>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</si>
  <si>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</si>
  <si>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</si>
  <si>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</si>
  <si>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</si>
  <si>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</si>
  <si>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</si>
  <si>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</si>
  <si>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</si>
  <si>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</si>
  <si>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</si>
  <si>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</si>
  <si>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</si>
  <si>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</si>
  <si>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</si>
  <si>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</si>
  <si>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</si>
  <si>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</si>
  <si>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</si>
  <si>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</si>
  <si>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</si>
  <si>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</si>
  <si>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</si>
  <si>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</si>
  <si>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</si>
  <si>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</si>
  <si>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</si>
  <si>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</si>
  <si>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</si>
  <si>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</si>
  <si>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</si>
  <si>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</si>
  <si>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</si>
  <si>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</si>
  <si>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</si>
  <si>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</si>
  <si>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</si>
  <si>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</si>
  <si>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</si>
  <si>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</si>
  <si>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</si>
  <si>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</si>
  <si>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</si>
  <si>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</si>
  <si>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</si>
  <si>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</si>
  <si>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</si>
  <si>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</si>
  <si>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</si>
  <si>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</si>
  <si>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</si>
  <si>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</si>
  <si>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</si>
  <si>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</si>
  <si>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</si>
  <si>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</si>
  <si>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</si>
  <si>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</si>
  <si>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</si>
  <si>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</si>
  <si>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</si>
  <si>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</si>
  <si>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</si>
  <si>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</si>
  <si>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</si>
  <si>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</si>
  <si>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</si>
  <si>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</si>
  <si>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</si>
  <si>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</si>
  <si>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</si>
  <si>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</si>
  <si>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</si>
  <si>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</si>
  <si>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</si>
  <si>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</si>
  <si>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</si>
  <si>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</si>
  <si>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</si>
  <si>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</si>
  <si>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</si>
  <si>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</si>
  <si>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</si>
  <si>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</si>
  <si>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</si>
  <si>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</si>
  <si>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</si>
  <si>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</si>
  <si>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</si>
  <si>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</si>
  <si>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</si>
  <si>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</si>
  <si>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</si>
  <si>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</si>
  <si>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</si>
  <si>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</si>
  <si>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</si>
  <si>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</si>
  <si>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</si>
  <si>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</si>
  <si>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</si>
  <si>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</si>
  <si>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</si>
  <si>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</si>
  <si>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</si>
  <si>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</si>
  <si>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</si>
  <si>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</si>
  <si>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</si>
  <si>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</si>
  <si>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</si>
  <si>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</si>
  <si>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</si>
  <si>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</si>
  <si>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</si>
  <si>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</si>
  <si>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</si>
  <si>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</si>
  <si>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</si>
  <si>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</si>
  <si>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</si>
  <si>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</si>
  <si>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</si>
  <si>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</si>
  <si>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</si>
  <si>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</si>
  <si>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</si>
  <si>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</si>
  <si>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</si>
  <si>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</si>
  <si>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</si>
  <si>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</si>
  <si>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</si>
  <si>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</si>
  <si>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</si>
  <si>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</si>
  <si>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</si>
  <si>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</si>
  <si>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</si>
  <si>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</si>
  <si>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</si>
  <si>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</si>
  <si>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</si>
  <si>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</si>
  <si>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</si>
  <si>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</si>
  <si>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</si>
  <si>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</si>
  <si>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</si>
  <si>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</si>
  <si>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</si>
  <si>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</si>
  <si>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</si>
  <si>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</si>
  <si>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</si>
  <si>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</si>
  <si>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</si>
  <si>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</si>
  <si>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</si>
  <si>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</si>
  <si>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</si>
  <si>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</si>
  <si>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</si>
  <si>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</si>
  <si>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</si>
  <si>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</si>
  <si>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</si>
  <si>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</si>
  <si>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</si>
  <si>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</si>
  <si>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</si>
  <si>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</si>
  <si>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</si>
  <si>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</si>
  <si>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</si>
  <si>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</si>
  <si>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</si>
  <si>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</si>
  <si>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</si>
  <si>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</si>
  <si>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</si>
  <si>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</si>
  <si>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</si>
  <si>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</si>
  <si>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</si>
  <si>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</si>
  <si>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</si>
  <si>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</si>
  <si>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</si>
  <si>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</si>
  <si>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</si>
  <si>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</si>
  <si>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</si>
  <si>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</si>
  <si>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</si>
  <si>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</si>
  <si>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</si>
  <si>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</si>
  <si>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</si>
  <si>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</si>
  <si>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</si>
  <si>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</si>
  <si>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</si>
  <si>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</si>
  <si>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</si>
  <si>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</si>
  <si>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</si>
  <si>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</si>
  <si>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</si>
  <si>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</si>
  <si>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</si>
  <si>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</si>
  <si>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</si>
  <si>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</si>
  <si>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</si>
  <si>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</si>
  <si>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</si>
  <si>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</si>
  <si>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</si>
  <si>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</si>
  <si>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</si>
  <si>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</si>
  <si>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</si>
  <si>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</si>
  <si>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</si>
  <si>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</si>
  <si>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</si>
  <si>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</si>
  <si>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</si>
  <si>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</si>
  <si>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</si>
  <si>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</si>
  <si>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</si>
  <si>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</si>
  <si>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</si>
  <si>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</si>
  <si>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</si>
  <si>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</si>
  <si>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</si>
  <si>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</si>
  <si>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</si>
  <si>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</si>
  <si>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</si>
  <si>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</si>
  <si>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</si>
  <si>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</si>
  <si>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</si>
  <si>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</si>
  <si>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</si>
  <si>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</si>
  <si>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</si>
  <si>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</si>
  <si>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</si>
  <si>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</si>
  <si>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</si>
  <si>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</si>
  <si>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</si>
  <si>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</si>
  <si>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</si>
  <si>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</si>
  <si>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</si>
  <si>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</si>
  <si>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</si>
  <si>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</si>
  <si>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</si>
  <si>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</si>
  <si>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</si>
  <si>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</si>
  <si>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</si>
  <si>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</si>
  <si>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</si>
  <si>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</si>
  <si>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</si>
  <si>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</si>
  <si>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</si>
  <si>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</si>
  <si>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</si>
  <si>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</si>
  <si>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</si>
  <si>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</si>
  <si>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</si>
  <si>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</si>
  <si>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</si>
  <si>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</si>
  <si>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</si>
  <si>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</si>
  <si>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</si>
  <si>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</si>
  <si>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</si>
  <si>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</si>
  <si>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</si>
  <si>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</si>
  <si>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</si>
  <si>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</si>
  <si>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</si>
  <si>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</si>
  <si>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</si>
  <si>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</si>
  <si>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</si>
  <si>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</si>
  <si>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</si>
  <si>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</si>
  <si>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</si>
  <si>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</si>
  <si>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</si>
  <si>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</si>
  <si>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</si>
  <si>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</si>
  <si>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</si>
  <si>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</si>
  <si>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</si>
  <si>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</si>
  <si>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</si>
  <si>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</si>
  <si>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</si>
  <si>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</si>
  <si>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</si>
  <si>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</si>
  <si>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</si>
  <si>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</si>
  <si>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</si>
  <si>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</si>
  <si>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</si>
  <si>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</si>
  <si>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</si>
  <si>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</si>
  <si>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</si>
  <si>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</si>
  <si>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</si>
  <si>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</si>
  <si>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</si>
  <si>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</si>
  <si>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</si>
  <si>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</si>
  <si>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</si>
  <si>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</si>
  <si>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</si>
  <si>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</si>
  <si>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</si>
  <si>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</si>
  <si>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</si>
  <si>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</si>
  <si>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</si>
  <si>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</si>
  <si>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</si>
  <si>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</si>
  <si>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</si>
  <si>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</si>
  <si>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</si>
  <si>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</si>
  <si>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</si>
  <si>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</si>
  <si>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</si>
  <si>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</si>
  <si>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</si>
  <si>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</si>
  <si>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</si>
  <si>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</si>
  <si>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</si>
  <si>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</si>
  <si>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</si>
  <si>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</si>
  <si>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</si>
  <si>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</si>
  <si>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</si>
  <si>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</si>
  <si>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</si>
  <si>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</si>
  <si>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</si>
  <si>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</si>
  <si>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</si>
  <si>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</si>
  <si>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</si>
  <si>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</si>
  <si>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</si>
  <si>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</si>
  <si>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</si>
  <si>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</si>
  <si>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</si>
  <si>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</si>
  <si>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</si>
  <si>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</si>
  <si>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</si>
  <si>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</si>
  <si>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</si>
  <si>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</si>
  <si>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</si>
  <si>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</si>
  <si>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</si>
  <si>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</si>
  <si>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</si>
  <si>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</si>
  <si>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</si>
  <si>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</si>
  <si>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</si>
  <si>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</si>
  <si>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</si>
  <si>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</si>
  <si>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</si>
  <si>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</si>
  <si>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</si>
  <si>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</si>
  <si>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</si>
  <si>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</si>
  <si>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</si>
  <si>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</si>
  <si>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</si>
  <si>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</si>
  <si>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</si>
  <si>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</si>
  <si>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</si>
  <si>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</si>
  <si>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</si>
  <si>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</si>
  <si>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</si>
  <si>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</si>
  <si>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</si>
  <si>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</si>
  <si>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</si>
  <si>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</si>
  <si>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</si>
  <si>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</si>
  <si>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</si>
  <si>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</si>
  <si>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</si>
  <si>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</si>
  <si>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</si>
  <si>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</si>
  <si>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</si>
  <si>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</si>
  <si>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</si>
  <si>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</si>
  <si>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</si>
  <si>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</si>
  <si>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</si>
  <si>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</si>
  <si>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</si>
  <si>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</si>
  <si>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</si>
  <si>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</si>
  <si>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</si>
  <si>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</si>
  <si>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</si>
  <si>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</si>
  <si>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</si>
  <si>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</si>
  <si>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</si>
  <si>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</si>
  <si>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</si>
  <si>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</si>
  <si>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</si>
  <si>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</si>
  <si>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</si>
  <si>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</si>
  <si>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</si>
  <si>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</si>
  <si>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</si>
  <si>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</si>
  <si>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</si>
  <si>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</si>
  <si>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</si>
  <si>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</si>
  <si>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</si>
  <si>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</si>
  <si>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</si>
  <si>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</si>
  <si>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</si>
  <si>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</si>
  <si>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</si>
  <si>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</si>
  <si>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</si>
  <si>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</si>
  <si>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</si>
  <si>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</si>
  <si>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</si>
  <si>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</si>
  <si>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</si>
  <si>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</si>
  <si>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</si>
  <si>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</si>
  <si>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</si>
  <si>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</si>
  <si>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</si>
  <si>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</si>
  <si>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</si>
  <si>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</si>
  <si>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</si>
  <si>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</si>
  <si>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</si>
  <si>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</si>
  <si>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</si>
  <si>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</si>
  <si>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</si>
  <si>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</si>
  <si>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</si>
  <si>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</si>
  <si>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</si>
  <si>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</si>
  <si>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</si>
  <si>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</si>
  <si>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</si>
  <si>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</si>
  <si>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</si>
  <si>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</si>
  <si>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</si>
  <si>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</si>
  <si>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</si>
  <si>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</si>
  <si>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</si>
  <si>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</si>
  <si>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</si>
  <si>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</si>
  <si>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</si>
  <si>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</si>
  <si>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</si>
  <si>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</si>
  <si>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</si>
  <si>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</si>
  <si>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</si>
  <si>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</si>
  <si>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</si>
  <si>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</si>
  <si>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</si>
  <si>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</si>
  <si>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</si>
  <si>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</si>
  <si>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</si>
  <si>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</si>
  <si>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</si>
  <si>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</si>
  <si>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</si>
  <si>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</si>
  <si>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</si>
  <si>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</si>
  <si>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</si>
  <si>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</si>
  <si>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</si>
  <si>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</si>
  <si>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</si>
  <si>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</si>
  <si>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</si>
  <si>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</si>
  <si>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</si>
  <si>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</si>
  <si>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</si>
  <si>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</si>
  <si>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</si>
  <si>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</si>
  <si>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</si>
  <si>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</si>
  <si>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</si>
  <si>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</si>
  <si>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</si>
  <si>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</si>
  <si>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</si>
  <si>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</si>
  <si>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</si>
  <si>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</si>
  <si>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</si>
  <si>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</si>
  <si>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</si>
  <si>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</si>
  <si>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</si>
  <si>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</si>
  <si>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</si>
  <si>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</si>
  <si>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</si>
  <si>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</si>
  <si>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</si>
  <si>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</si>
  <si>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</si>
  <si>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</si>
  <si>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</si>
  <si>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</si>
  <si>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</si>
  <si>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</si>
  <si>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</si>
  <si>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</si>
  <si>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</si>
  <si>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</si>
  <si>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</si>
  <si>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</si>
  <si>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</si>
  <si>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</si>
  <si>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</si>
  <si>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</si>
  <si>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</si>
  <si>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</si>
  <si>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</si>
  <si>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</si>
  <si>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</si>
  <si>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</si>
  <si>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</si>
  <si>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</si>
  <si>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</si>
  <si>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</si>
  <si>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</si>
  <si>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</si>
  <si>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</si>
  <si>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</si>
  <si>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</si>
  <si>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</si>
  <si>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</si>
  <si>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</si>
  <si>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</si>
  <si>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</si>
  <si>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</si>
  <si>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</si>
  <si>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</si>
  <si>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</si>
  <si>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</si>
  <si>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</si>
  <si>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</si>
  <si>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</si>
  <si>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</si>
  <si>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</si>
  <si>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</si>
  <si>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</si>
  <si>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</si>
  <si>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</si>
  <si>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</si>
  <si>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</si>
  <si>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</si>
  <si>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</si>
  <si>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</si>
  <si>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</si>
  <si>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</si>
  <si>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</si>
  <si>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</si>
  <si>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</si>
  <si>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</si>
  <si>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</si>
  <si>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</si>
  <si>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</si>
  <si>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</si>
  <si>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</si>
  <si>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</si>
  <si>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</si>
  <si>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</si>
  <si>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</si>
  <si>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</si>
  <si>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</si>
  <si>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</si>
  <si>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</si>
  <si>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</si>
  <si>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</si>
  <si>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</si>
  <si>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</si>
  <si>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</si>
  <si>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</si>
  <si>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</si>
  <si>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</si>
  <si>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</si>
  <si>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</si>
  <si>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</si>
  <si>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</si>
  <si>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</si>
  <si>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</si>
  <si>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</si>
  <si>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</si>
  <si>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</si>
  <si>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</si>
  <si>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</si>
  <si>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</si>
  <si>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</si>
  <si>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</si>
  <si>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</si>
  <si>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</si>
  <si>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</si>
  <si>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</si>
  <si>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</si>
  <si>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</si>
  <si>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</si>
  <si>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</si>
  <si>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</si>
  <si>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</si>
  <si>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</si>
  <si>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</si>
  <si>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</si>
  <si>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</si>
  <si>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</si>
  <si>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</si>
  <si>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</si>
  <si>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</si>
  <si>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</si>
  <si>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</si>
  <si>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</si>
  <si>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</si>
  <si>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</si>
  <si>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</si>
  <si>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</si>
  <si>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</si>
  <si>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</si>
  <si>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</si>
  <si>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</si>
  <si>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</si>
  <si>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</si>
  <si>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</si>
  <si>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</si>
  <si>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</si>
  <si>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</si>
  <si>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</si>
  <si>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</si>
  <si>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</si>
  <si>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</si>
  <si>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</si>
  <si>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</si>
  <si>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</si>
  <si>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</si>
  <si>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</si>
  <si>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</si>
  <si>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</si>
  <si>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</si>
  <si>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</si>
  <si>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</si>
  <si>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</si>
  <si>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</si>
  <si>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</si>
  <si>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</si>
  <si>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</si>
  <si>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</si>
  <si>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</si>
  <si>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</si>
  <si>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</si>
  <si>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</si>
  <si>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</si>
  <si>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</si>
  <si>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</si>
  <si>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</si>
  <si>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</si>
  <si>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</si>
  <si>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</si>
  <si>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</si>
  <si>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</si>
  <si>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</si>
  <si>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</si>
  <si>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</si>
  <si>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</si>
  <si>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</si>
  <si>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</si>
  <si>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</si>
  <si>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</si>
  <si>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</si>
  <si>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</si>
  <si>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</si>
  <si>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</si>
  <si>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</si>
  <si>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</si>
  <si>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</si>
  <si>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</si>
  <si>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</si>
  <si>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</si>
  <si>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</si>
  <si>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</si>
  <si>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</si>
  <si>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</si>
  <si>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</si>
  <si>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</si>
  <si>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</si>
  <si>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</si>
  <si>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</si>
  <si>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</si>
  <si>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</si>
  <si>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</si>
  <si>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</si>
  <si>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</si>
  <si>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</si>
  <si>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</si>
  <si>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</si>
  <si>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</si>
  <si>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</si>
  <si>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</si>
  <si>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</si>
  <si>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</si>
  <si>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</si>
  <si>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</si>
  <si>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</si>
  <si>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</si>
  <si>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</si>
  <si>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</si>
  <si>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</si>
  <si>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</si>
  <si>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</si>
  <si>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</si>
  <si>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</si>
  <si>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</si>
  <si>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</si>
  <si>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</si>
  <si>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</si>
  <si>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</si>
  <si>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</si>
  <si>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</si>
  <si>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</si>
  <si>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</si>
  <si>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</si>
  <si>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</si>
  <si>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</si>
  <si>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</si>
  <si>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</si>
  <si>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</si>
  <si>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</si>
  <si>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</si>
  <si>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</si>
  <si>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</si>
  <si>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</si>
  <si>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</si>
  <si>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</si>
  <si>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</si>
  <si>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</si>
  <si>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</si>
  <si>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</si>
  <si>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</si>
  <si>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</si>
  <si>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</si>
  <si>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</si>
  <si>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</si>
  <si>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</si>
  <si>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</si>
  <si>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</si>
  <si>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</si>
  <si>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</si>
  <si>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</si>
  <si>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</si>
  <si>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</si>
  <si>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</si>
  <si>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</si>
  <si>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</si>
  <si>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</si>
  <si>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</si>
  <si>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</si>
  <si>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</si>
  <si>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</si>
  <si>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</si>
  <si>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</si>
  <si>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</si>
  <si>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</si>
  <si>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</si>
  <si>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</si>
  <si>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</si>
  <si>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</si>
  <si>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</si>
  <si>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</si>
  <si>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</si>
  <si>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</si>
  <si>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</si>
  <si>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</si>
  <si>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</si>
  <si>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</si>
  <si>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</si>
  <si>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</si>
  <si>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</si>
  <si>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</si>
  <si>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</si>
  <si>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</si>
  <si>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</si>
  <si>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</si>
  <si>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</si>
  <si>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</si>
  <si>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</si>
  <si>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</si>
  <si>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</si>
  <si>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</si>
  <si>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</si>
  <si>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</si>
  <si>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</si>
  <si>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</si>
  <si>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</si>
  <si>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</si>
  <si>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</si>
  <si>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</si>
  <si>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</si>
  <si>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</si>
  <si>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</si>
  <si>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</si>
  <si>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</si>
  <si>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</si>
  <si>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</si>
  <si>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</si>
  <si>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</si>
  <si>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</si>
  <si>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</si>
  <si>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</si>
  <si>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</si>
  <si>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</si>
  <si>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</si>
  <si>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</si>
  <si>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</si>
  <si>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</si>
  <si>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</si>
  <si>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</si>
  <si>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</si>
  <si>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</si>
  <si>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</si>
  <si>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</si>
  <si>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</si>
  <si>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</si>
  <si>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</si>
  <si>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</si>
  <si>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</si>
  <si>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</si>
  <si>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</si>
  <si>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</si>
  <si>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</si>
  <si>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</si>
  <si>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</si>
  <si>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</si>
  <si>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</si>
  <si>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</si>
  <si>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</si>
  <si>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</si>
  <si>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</si>
  <si>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</si>
  <si>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</si>
  <si>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</si>
  <si>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</si>
  <si>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</si>
  <si>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</si>
  <si>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</si>
  <si>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</si>
  <si>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</si>
  <si>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</si>
  <si>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</si>
  <si>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</si>
  <si>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</si>
  <si>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</si>
  <si>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</si>
  <si>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</si>
  <si>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</si>
  <si>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</si>
  <si>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</si>
  <si>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</si>
  <si>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</si>
  <si>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</si>
  <si>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</si>
  <si>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</si>
  <si>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</si>
  <si>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</si>
  <si>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</si>
  <si>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</si>
  <si>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</si>
  <si>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</si>
  <si>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</si>
  <si>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</si>
  <si>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</si>
  <si>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</si>
  <si>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</si>
  <si>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</si>
  <si>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</si>
  <si>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</si>
  <si>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</si>
  <si>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</si>
  <si>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</si>
  <si>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</si>
  <si>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</si>
  <si>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</si>
  <si>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</si>
  <si>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</si>
  <si>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</si>
  <si>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</si>
  <si>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</si>
  <si>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</si>
  <si>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</si>
  <si>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</si>
  <si>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</si>
  <si>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</si>
  <si>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</si>
  <si>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</si>
  <si>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</si>
  <si>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</si>
  <si>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</si>
  <si>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</si>
  <si>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</si>
  <si>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</si>
  <si>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</si>
  <si>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</si>
  <si>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</si>
  <si>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</si>
  <si>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</si>
  <si>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</si>
  <si>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</si>
  <si>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</si>
  <si>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</si>
  <si>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</si>
  <si>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</si>
  <si>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</si>
  <si>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</si>
  <si>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</si>
  <si>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</si>
  <si>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</si>
  <si>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</si>
  <si>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</si>
  <si>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</si>
  <si>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</si>
  <si>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</si>
  <si>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</si>
  <si>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</si>
  <si>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</si>
  <si>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</si>
  <si>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</si>
  <si>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</si>
  <si>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</si>
  <si>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</si>
  <si>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</si>
  <si>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</si>
  <si>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</si>
  <si>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</si>
  <si>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</si>
  <si>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</si>
  <si>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</si>
  <si>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</si>
  <si>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</si>
  <si>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</si>
  <si>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</si>
  <si>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</si>
  <si>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</si>
  <si>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</si>
  <si>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</si>
  <si>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</si>
  <si>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</si>
  <si>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</si>
  <si>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</si>
  <si>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</si>
  <si>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</si>
  <si>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</si>
  <si>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</si>
  <si>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</si>
  <si>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</si>
  <si>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</si>
  <si>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</si>
  <si>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</si>
  <si>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</si>
  <si>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</si>
  <si>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</si>
  <si>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</si>
  <si>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</si>
  <si>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</si>
  <si>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</si>
  <si>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</si>
  <si>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</si>
  <si>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</si>
  <si>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</si>
  <si>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</si>
  <si>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</si>
  <si>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</si>
  <si>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</si>
  <si>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</si>
  <si>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</si>
  <si>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</si>
  <si>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</si>
  <si>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</si>
  <si>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</si>
  <si>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</si>
  <si>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</si>
  <si>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</si>
  <si>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</si>
  <si>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</si>
  <si>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</si>
  <si>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</si>
  <si>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</si>
  <si>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</si>
  <si>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</si>
  <si>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</si>
  <si>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</si>
  <si>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</si>
  <si>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</si>
  <si>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</si>
  <si>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</si>
  <si>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</si>
  <si>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</si>
  <si>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</si>
  <si>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</si>
  <si>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</si>
  <si>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</si>
  <si>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</si>
  <si>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</si>
  <si>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</si>
  <si>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</si>
  <si>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</si>
  <si>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</si>
  <si>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</si>
  <si>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</si>
  <si>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</si>
  <si>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</si>
  <si>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</si>
  <si>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</si>
  <si>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</si>
  <si>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</si>
  <si>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</si>
  <si>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</si>
  <si>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</si>
  <si>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</si>
  <si>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</si>
  <si>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</si>
  <si>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</si>
  <si>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</si>
  <si>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</si>
  <si>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</si>
  <si>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</si>
  <si>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</si>
  <si>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</si>
  <si>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</si>
  <si>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</si>
  <si>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</si>
  <si>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</si>
  <si>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</si>
  <si>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</si>
  <si>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</si>
  <si>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</si>
  <si>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</si>
  <si>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</si>
  <si>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</si>
  <si>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</si>
  <si>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</si>
  <si>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</si>
  <si>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</si>
  <si>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</si>
  <si>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</si>
  <si>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</si>
  <si>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</si>
  <si>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</si>
  <si>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</si>
  <si>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</si>
  <si>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</si>
  <si>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</si>
  <si>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</si>
  <si>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</si>
  <si>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</si>
  <si>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</si>
  <si>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</si>
  <si>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</si>
  <si>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</si>
  <si>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</si>
  <si>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</si>
  <si>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</si>
  <si>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</si>
  <si>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</si>
  <si>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</si>
  <si>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</si>
  <si>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</si>
  <si>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</si>
  <si>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</si>
  <si>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</si>
  <si>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</si>
  <si>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</si>
  <si>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</si>
  <si>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</si>
  <si>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</si>
  <si>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</si>
  <si>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</si>
  <si>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</si>
  <si>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</si>
  <si>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</si>
  <si>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</si>
  <si>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</si>
  <si>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</si>
  <si>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</si>
  <si>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</si>
  <si>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</si>
  <si>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</si>
  <si>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</si>
  <si>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</si>
  <si>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</si>
  <si>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</si>
  <si>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</si>
  <si>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</si>
  <si>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</si>
  <si>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</si>
  <si>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</si>
  <si>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</si>
  <si>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</si>
  <si>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</si>
  <si>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</si>
  <si>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</si>
  <si>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</si>
  <si>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</si>
  <si>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</si>
  <si>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</si>
  <si>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</si>
  <si>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</si>
  <si>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</si>
  <si>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</si>
  <si>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</si>
  <si>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</si>
  <si>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</si>
  <si>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</si>
  <si>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</si>
  <si>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</si>
  <si>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</si>
  <si>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</si>
  <si>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</si>
  <si>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</si>
  <si>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</si>
  <si>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</si>
  <si>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</si>
  <si>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</si>
  <si>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</si>
  <si>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</si>
  <si>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</si>
  <si>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</si>
  <si>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</si>
  <si>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</si>
  <si>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</si>
  <si>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</si>
  <si>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</si>
  <si>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</si>
  <si>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</si>
  <si>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</si>
  <si>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</si>
  <si>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</si>
  <si>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</si>
  <si>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</si>
  <si>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</si>
  <si>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</si>
  <si>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</si>
  <si>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</si>
  <si>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</si>
  <si>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</si>
  <si>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</si>
  <si>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</si>
  <si>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</si>
  <si>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</si>
  <si>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</si>
  <si>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</si>
  <si>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</si>
  <si>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</si>
  <si>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</si>
  <si>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</si>
  <si>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</si>
  <si>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</si>
  <si>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</si>
  <si>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</si>
  <si>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</si>
  <si>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</si>
  <si>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</si>
  <si>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</si>
  <si>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</si>
  <si>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</si>
  <si>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</si>
  <si>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</si>
  <si>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</si>
  <si>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</si>
  <si>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</si>
  <si>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</si>
  <si>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</si>
  <si>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</si>
  <si>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</si>
  <si>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</si>
  <si>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</si>
  <si>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</si>
  <si>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</si>
  <si>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</si>
  <si>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</si>
  <si>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</si>
  <si>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</si>
  <si>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</si>
  <si>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</si>
  <si>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</si>
  <si>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</si>
  <si>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</si>
  <si>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</si>
  <si>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</si>
  <si>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</si>
  <si>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</si>
  <si>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</si>
  <si>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</si>
  <si>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</si>
  <si>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</si>
  <si>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</si>
  <si>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</si>
  <si>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</si>
  <si>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</si>
  <si>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</si>
  <si>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</si>
  <si>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</si>
  <si>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</si>
  <si>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</si>
  <si>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</si>
  <si>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</si>
  <si>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</si>
  <si>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</si>
  <si>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</si>
  <si>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</si>
  <si>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</si>
  <si>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</si>
  <si>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</si>
  <si>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</si>
  <si>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</si>
  <si>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</si>
  <si>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</si>
  <si>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</si>
  <si>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</si>
  <si>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</si>
  <si>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</si>
  <si>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</si>
  <si>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</si>
  <si>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</si>
  <si>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</si>
  <si>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</si>
  <si>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</si>
  <si>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</si>
  <si>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</si>
  <si>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</si>
  <si>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</si>
  <si>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</si>
  <si>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</si>
  <si>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</si>
  <si>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</si>
  <si>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</si>
  <si>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</si>
  <si>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</si>
  <si>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</si>
  <si>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</si>
  <si>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</si>
  <si>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</si>
  <si>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</si>
  <si>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</si>
  <si>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</si>
  <si>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</si>
  <si>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</si>
  <si>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</si>
  <si>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</si>
  <si>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</si>
  <si>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</si>
  <si>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</si>
  <si>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</si>
  <si>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</si>
  <si>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</si>
  <si>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</si>
  <si>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</si>
  <si>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</si>
  <si>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</si>
  <si>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</si>
  <si>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</si>
  <si>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</si>
  <si>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</si>
  <si>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</si>
  <si>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</si>
  <si>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</si>
  <si>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</si>
  <si>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</si>
  <si>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</si>
  <si>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</si>
  <si>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</si>
  <si>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</si>
  <si>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</si>
  <si>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</si>
  <si>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</si>
  <si>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</si>
  <si>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</si>
  <si>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</si>
  <si>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</si>
  <si>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</si>
  <si>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</si>
  <si>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</si>
  <si>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</si>
  <si>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</si>
  <si>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</si>
  <si>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</si>
  <si>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</si>
  <si>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</si>
  <si>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</si>
  <si>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</si>
  <si>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</si>
  <si>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</si>
  <si>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</si>
  <si>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</si>
  <si>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</si>
  <si>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</si>
  <si>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</si>
  <si>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</si>
  <si>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</si>
  <si>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</si>
  <si>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</si>
  <si>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</si>
  <si>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</si>
  <si>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</si>
  <si>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</si>
  <si>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</si>
  <si>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</si>
  <si>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</si>
  <si>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</si>
  <si>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</si>
  <si>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</si>
  <si>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</si>
  <si>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</si>
  <si>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</si>
  <si>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</si>
  <si>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</si>
  <si>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</si>
  <si>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</si>
  <si>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</si>
  <si>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</si>
  <si>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</si>
  <si>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</si>
  <si>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</si>
  <si>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</si>
  <si>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</si>
  <si>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</si>
  <si>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</si>
  <si>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</si>
  <si>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</si>
  <si>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</si>
  <si>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</si>
  <si>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</si>
  <si>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</si>
  <si>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</si>
  <si>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</si>
  <si>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</si>
  <si>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</si>
  <si>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</si>
  <si>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</si>
  <si>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</si>
  <si>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</si>
  <si>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</si>
  <si>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</si>
  <si>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</si>
  <si>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</si>
  <si>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</si>
  <si>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</si>
  <si>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</si>
  <si>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</si>
  <si>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</si>
  <si>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</si>
  <si>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</si>
  <si>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</si>
  <si>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</si>
  <si>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</si>
  <si>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</si>
  <si>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</si>
  <si>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</si>
  <si>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</si>
  <si>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</si>
  <si>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</si>
  <si>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</si>
  <si>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</si>
  <si>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</si>
  <si>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</si>
  <si>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</si>
  <si>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</si>
  <si>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</si>
  <si>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</si>
  <si>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</si>
  <si>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</si>
  <si>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</si>
  <si>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</si>
  <si>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</si>
  <si>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</si>
  <si>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</si>
  <si>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</si>
  <si>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</si>
  <si>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</si>
  <si>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</si>
  <si>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</si>
  <si>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</si>
  <si>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</si>
  <si>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</si>
  <si>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</si>
  <si>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</si>
  <si>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</si>
  <si>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</si>
  <si>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</si>
  <si>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</si>
  <si>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</si>
  <si>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</si>
  <si>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</si>
  <si>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</si>
  <si>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</si>
  <si>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</si>
  <si>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</si>
  <si>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</si>
  <si>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</si>
  <si>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</si>
  <si>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</si>
  <si>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</si>
  <si>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</si>
  <si>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</si>
  <si>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</si>
  <si>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</si>
  <si>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</si>
  <si>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</si>
  <si>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</si>
  <si>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</si>
  <si>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</si>
  <si>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</si>
  <si>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</si>
  <si>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</si>
  <si>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</si>
  <si>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</si>
  <si>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</si>
  <si>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</si>
  <si>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</si>
  <si>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</si>
  <si>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</si>
  <si>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</si>
  <si>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</si>
  <si>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</si>
  <si>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</si>
  <si>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</si>
  <si>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</si>
  <si>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</si>
  <si>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</si>
  <si>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</si>
  <si>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</si>
  <si>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</si>
  <si>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</si>
  <si>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</si>
  <si>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</si>
  <si>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</si>
  <si>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</si>
  <si>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</si>
  <si>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</si>
  <si>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</si>
  <si>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</si>
  <si>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</si>
  <si>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</si>
  <si>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</si>
  <si>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</si>
  <si>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</si>
  <si>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</si>
  <si>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</si>
  <si>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</si>
  <si>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</si>
  <si>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</si>
  <si>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</si>
  <si>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</si>
  <si>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</si>
  <si>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</si>
  <si>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</si>
  <si>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</si>
  <si>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</si>
  <si>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</si>
  <si>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</si>
  <si>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</si>
  <si>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</si>
  <si>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</si>
  <si>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</si>
  <si>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</si>
  <si>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</si>
  <si>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</si>
  <si>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</si>
  <si>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</si>
  <si>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</si>
  <si>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</si>
  <si>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</si>
  <si>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</si>
  <si>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</si>
  <si>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</si>
  <si>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</si>
  <si>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</si>
  <si>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</si>
  <si>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</si>
  <si>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</si>
  <si>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</si>
  <si>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</si>
  <si>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</si>
  <si>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</si>
  <si>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</si>
  <si>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</si>
  <si>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</si>
  <si>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</si>
  <si>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</si>
  <si>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</si>
  <si>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</si>
  <si>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</si>
  <si>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</si>
  <si>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</si>
  <si>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</si>
  <si>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</si>
  <si>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</si>
  <si>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</si>
  <si>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</si>
  <si>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</si>
  <si>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</si>
  <si>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</si>
  <si>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</si>
  <si>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</si>
  <si>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</si>
  <si>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</si>
  <si>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</si>
  <si>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</si>
  <si>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</si>
  <si>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</si>
  <si>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</si>
  <si>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</si>
  <si>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</si>
  <si>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</si>
  <si>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</si>
  <si>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</si>
  <si>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</si>
  <si>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</si>
  <si>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</si>
  <si>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</si>
  <si>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</si>
  <si>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</si>
  <si>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</si>
  <si>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</si>
  <si>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</si>
  <si>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</si>
  <si>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</si>
  <si>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</si>
  <si>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</si>
  <si>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</si>
  <si>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</si>
  <si>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</si>
  <si>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</si>
  <si>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</si>
  <si>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</si>
  <si>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</si>
  <si>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</si>
  <si>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</si>
  <si>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</si>
  <si>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</si>
  <si>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</si>
  <si>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</si>
  <si>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</si>
  <si>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</si>
  <si>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</si>
  <si>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</si>
  <si>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</si>
  <si>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</si>
  <si>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</si>
  <si>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</si>
  <si>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</si>
  <si>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</si>
  <si>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</si>
  <si>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</si>
  <si>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</si>
  <si>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</si>
  <si>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</si>
  <si>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</si>
  <si>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</si>
  <si>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</si>
  <si>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</si>
  <si>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</si>
  <si>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</si>
  <si>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</si>
  <si>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</si>
  <si>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</si>
  <si>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</si>
  <si>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</si>
  <si>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</si>
  <si>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</si>
  <si>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</si>
  <si>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</si>
  <si>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</si>
  <si>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</si>
  <si>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</si>
  <si>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</si>
  <si>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</si>
  <si>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</si>
  <si>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</si>
  <si>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</si>
  <si>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</si>
  <si>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</si>
  <si>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</si>
  <si>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</si>
  <si>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</si>
  <si>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</si>
  <si>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</si>
  <si>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</si>
  <si>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</si>
  <si>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</si>
  <si>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</si>
  <si>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</si>
  <si>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</si>
  <si>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</si>
  <si>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</si>
  <si>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</si>
  <si>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</si>
  <si>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</si>
  <si>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</si>
  <si>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</si>
  <si>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</si>
  <si>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</si>
  <si>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</si>
  <si>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</si>
  <si>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</si>
  <si>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</si>
  <si>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</si>
  <si>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</si>
  <si>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</si>
  <si>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</si>
  <si>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</si>
  <si>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</si>
  <si>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</si>
  <si>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</si>
  <si>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</si>
  <si>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</si>
  <si>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</si>
  <si>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</si>
  <si>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</si>
  <si>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</si>
  <si>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</si>
  <si>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</si>
  <si>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</si>
  <si>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</si>
  <si>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</si>
  <si>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</si>
  <si>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</si>
  <si>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</si>
  <si>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</si>
  <si>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</si>
  <si>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</si>
  <si>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</si>
  <si>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</si>
  <si>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</si>
  <si>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</si>
  <si>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</si>
  <si>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</si>
  <si>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</si>
  <si>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</si>
  <si>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</si>
  <si>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</si>
  <si>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</si>
  <si>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</si>
  <si>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</si>
  <si>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</si>
  <si>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</si>
  <si>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</si>
  <si>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</si>
  <si>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</si>
  <si>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</si>
  <si>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</si>
  <si>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</si>
  <si>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</si>
  <si>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</si>
  <si>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</si>
  <si>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</si>
  <si>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</si>
  <si>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</si>
  <si>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</si>
  <si>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</si>
  <si>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</si>
  <si>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</si>
  <si>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</si>
  <si>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</si>
  <si>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</si>
  <si>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</si>
  <si>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</si>
  <si>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</si>
  <si>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</si>
  <si>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</si>
  <si>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</si>
  <si>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</si>
  <si>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</si>
  <si>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</si>
  <si>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</si>
  <si>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</si>
  <si>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</si>
  <si>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</si>
  <si>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</si>
  <si>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</si>
  <si>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</si>
  <si>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</si>
  <si>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</si>
  <si>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</si>
  <si>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</si>
  <si>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</si>
  <si>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</si>
  <si>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</si>
  <si>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</si>
  <si>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</si>
  <si>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</si>
  <si>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</si>
  <si>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</si>
  <si>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</si>
  <si>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</si>
  <si>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</si>
  <si>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</si>
  <si>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</si>
  <si>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</si>
  <si>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</si>
  <si>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</si>
  <si>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</si>
  <si>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</si>
  <si>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</si>
  <si>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</si>
  <si>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</si>
  <si>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</si>
  <si>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</si>
  <si>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</si>
  <si>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</si>
  <si>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</si>
  <si>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</si>
  <si>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</si>
  <si>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</si>
  <si>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</si>
  <si>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</si>
  <si>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</si>
  <si>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</si>
  <si>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</si>
  <si>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</si>
  <si>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</si>
  <si>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</si>
  <si>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</si>
  <si>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</si>
  <si>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</si>
  <si>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</si>
  <si>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</si>
  <si>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</si>
  <si>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</si>
  <si>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</si>
  <si>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</si>
  <si>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</si>
  <si>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</si>
  <si>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</si>
  <si>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</si>
  <si>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</si>
  <si>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</si>
  <si>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</si>
  <si>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</si>
  <si>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</si>
  <si>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</si>
  <si>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</si>
  <si>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</si>
  <si>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</si>
  <si>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</si>
  <si>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</si>
  <si>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</si>
  <si>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</si>
  <si>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</si>
  <si>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</si>
  <si>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</si>
  <si>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</si>
  <si>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</si>
  <si>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</si>
  <si>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</si>
  <si>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</si>
  <si>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</si>
  <si>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</si>
  <si>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</si>
  <si>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</si>
  <si>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</si>
  <si>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</si>
  <si>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</si>
  <si>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</si>
  <si>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</si>
  <si>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</si>
  <si>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</si>
  <si>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</si>
  <si>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</si>
  <si>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</si>
  <si>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</si>
  <si>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</si>
  <si>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</si>
  <si>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</si>
  <si>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</si>
  <si>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</si>
  <si>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</si>
  <si>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</si>
  <si>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</si>
  <si>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</si>
  <si>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</si>
  <si>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</si>
  <si>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</si>
  <si>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</si>
  <si>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</si>
  <si>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</si>
  <si>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</si>
  <si>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</si>
  <si>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</si>
  <si>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</si>
  <si>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</si>
  <si>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</si>
  <si>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</si>
  <si>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</si>
  <si>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</si>
  <si>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</si>
  <si>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</si>
  <si>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</si>
  <si>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</si>
  <si>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</si>
  <si>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</si>
  <si>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</si>
  <si>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</si>
  <si>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</si>
  <si>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</si>
  <si>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</si>
  <si>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</si>
  <si>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</si>
  <si>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</si>
  <si>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</si>
  <si>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</si>
  <si>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</si>
  <si>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</si>
  <si>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</si>
  <si>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</si>
  <si>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</si>
  <si>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</si>
  <si>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</si>
  <si>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</si>
  <si>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</si>
  <si>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</si>
  <si>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</si>
  <si>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</si>
  <si>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</si>
  <si>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</si>
  <si>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</si>
  <si>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</si>
  <si>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</si>
  <si>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</si>
  <si>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</si>
  <si>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</si>
  <si>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</si>
  <si>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</si>
  <si>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</si>
  <si>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</si>
  <si>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</si>
  <si>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</si>
  <si>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</si>
  <si>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</si>
  <si>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</si>
  <si>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</si>
  <si>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</si>
  <si>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</si>
  <si>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</si>
  <si>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</si>
  <si>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</si>
  <si>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</si>
  <si>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</si>
  <si>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</si>
  <si>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</si>
  <si>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</si>
  <si>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</si>
  <si>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</si>
  <si>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</si>
  <si>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</si>
  <si>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</si>
  <si>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</si>
  <si>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</si>
  <si>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</si>
  <si>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</si>
  <si>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</si>
  <si>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</si>
  <si>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</si>
  <si>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</si>
  <si>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</si>
  <si>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</si>
  <si>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</si>
  <si>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</si>
  <si>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</si>
  <si>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</si>
  <si>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</si>
  <si>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</si>
  <si>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</si>
  <si>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</si>
  <si>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</si>
  <si>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</si>
  <si>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</si>
  <si>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</si>
  <si>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</si>
  <si>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</si>
  <si>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</si>
  <si>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</si>
  <si>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</si>
  <si>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</si>
  <si>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</si>
  <si>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</si>
  <si>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</si>
  <si>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</si>
  <si>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</si>
  <si>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</si>
  <si>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</si>
  <si>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</si>
  <si>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</si>
  <si>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</si>
  <si>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</si>
  <si>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</si>
  <si>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</si>
  <si>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</si>
  <si>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</si>
  <si>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</si>
  <si>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</si>
  <si>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</si>
  <si>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</si>
  <si>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</si>
  <si>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</si>
  <si>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</si>
  <si>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</si>
  <si>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</si>
  <si>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</si>
  <si>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</si>
  <si>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</si>
  <si>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</si>
  <si>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</si>
  <si>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</si>
  <si>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</si>
  <si>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</si>
  <si>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</si>
  <si>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</si>
  <si>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</si>
  <si>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</si>
  <si>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</si>
  <si>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</si>
  <si>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</si>
  <si>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</si>
  <si>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</si>
  <si>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</si>
  <si>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</si>
  <si>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</si>
  <si>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</si>
  <si>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</si>
  <si>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</si>
  <si>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</si>
  <si>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</si>
  <si>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</si>
  <si>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</si>
  <si>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</si>
  <si>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</si>
  <si>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</si>
  <si>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</si>
  <si>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</si>
  <si>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</si>
  <si>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</si>
  <si>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</si>
  <si>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</si>
  <si>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</si>
  <si>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</si>
  <si>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</si>
  <si>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</si>
  <si>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</si>
  <si>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</si>
  <si>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</si>
  <si>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</si>
  <si>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</si>
  <si>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</si>
  <si>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</si>
  <si>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</si>
  <si>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</si>
  <si>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</si>
  <si>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</si>
  <si>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</si>
  <si>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</si>
  <si>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</si>
  <si>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</si>
  <si>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</si>
  <si>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</si>
  <si>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</si>
  <si>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</si>
  <si>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</si>
  <si>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</si>
  <si>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</si>
  <si>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</si>
  <si>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</si>
  <si>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</si>
  <si>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</si>
  <si>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</si>
  <si>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</si>
  <si>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</si>
  <si>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</si>
  <si>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</si>
  <si>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</si>
  <si>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</si>
  <si>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</si>
  <si>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</si>
  <si>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</si>
  <si>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</si>
  <si>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</si>
  <si>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</si>
  <si>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</si>
  <si>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</si>
  <si>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</si>
  <si>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</si>
  <si>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</si>
  <si>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</si>
  <si>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</si>
  <si>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</si>
  <si>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</si>
  <si>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</si>
  <si>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</si>
  <si>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</si>
  <si>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</si>
  <si>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</si>
  <si>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</si>
  <si>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</si>
  <si>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</si>
  <si>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</si>
  <si>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</si>
  <si>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</si>
  <si>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</si>
  <si>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</si>
  <si>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</si>
  <si>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</si>
  <si>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</si>
  <si>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</si>
  <si>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</si>
  <si>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</si>
  <si>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</si>
  <si>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</si>
  <si>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</si>
  <si>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</si>
  <si>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</si>
  <si>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</si>
  <si>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</si>
  <si>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</si>
  <si>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</si>
  <si>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</si>
  <si>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</si>
  <si>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</si>
  <si>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</si>
  <si>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</si>
  <si>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</si>
  <si>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</si>
  <si>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</si>
  <si>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</si>
  <si>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</si>
  <si>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</si>
  <si>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</si>
  <si>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</si>
  <si>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</si>
  <si>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</si>
  <si>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</si>
  <si>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</si>
  <si>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</si>
  <si>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</si>
  <si>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</si>
  <si>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</si>
  <si>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</si>
  <si>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</si>
  <si>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</si>
  <si>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</si>
  <si>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</si>
  <si>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</si>
  <si>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</si>
  <si>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</si>
  <si>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</si>
  <si>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</si>
  <si>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</si>
  <si>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</si>
  <si>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</si>
  <si>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</si>
  <si>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</si>
  <si>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</si>
  <si>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</si>
  <si>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</si>
  <si>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</si>
  <si>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</si>
  <si>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</si>
  <si>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</si>
  <si>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</si>
  <si>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</si>
  <si>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</si>
  <si>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</si>
  <si>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</si>
  <si>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</si>
  <si>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</si>
  <si>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</si>
  <si>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</si>
  <si>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</si>
  <si>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</si>
  <si>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</si>
  <si>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</si>
  <si>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</si>
  <si>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</si>
  <si>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</si>
  <si>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</si>
  <si>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</si>
  <si>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</si>
  <si>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</si>
  <si>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</si>
  <si>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</si>
  <si>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</si>
  <si>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</si>
  <si>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</si>
  <si>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</si>
  <si>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</si>
  <si>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</si>
  <si>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</si>
  <si>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</si>
  <si>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</si>
  <si>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</si>
  <si>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</si>
  <si>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</si>
  <si>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</si>
  <si>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</si>
  <si>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</si>
  <si>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</si>
  <si>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</si>
  <si>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</si>
  <si>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</si>
  <si>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</si>
  <si>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</si>
  <si>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</si>
  <si>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</si>
  <si>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</si>
  <si>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</si>
  <si>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</si>
  <si>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</si>
  <si>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</si>
  <si>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</si>
  <si>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</si>
  <si>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</si>
  <si>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</si>
  <si>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</si>
  <si>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</si>
  <si>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</si>
  <si>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</si>
  <si>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</si>
  <si>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</si>
  <si>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</si>
  <si>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</si>
  <si>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</si>
  <si>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</si>
  <si>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</si>
  <si>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</si>
  <si>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</si>
  <si>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</si>
  <si>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</si>
  <si>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</si>
  <si>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</si>
  <si>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</si>
  <si>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</si>
  <si>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</si>
  <si>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</si>
  <si>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</si>
  <si>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</si>
  <si>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</si>
  <si>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</si>
  <si>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</si>
  <si>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</si>
  <si>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</si>
  <si>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</si>
  <si>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</si>
  <si>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</si>
  <si>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</si>
  <si>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</si>
  <si>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</si>
  <si>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</si>
  <si>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</si>
  <si>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</si>
  <si>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</si>
  <si>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</si>
  <si>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</si>
  <si>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</si>
  <si>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</si>
  <si>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</si>
  <si>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</si>
  <si>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</si>
  <si>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</si>
  <si>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</si>
  <si>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</si>
  <si>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</si>
  <si>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</si>
  <si>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</si>
  <si>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</si>
  <si>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</si>
  <si>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</si>
  <si>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</si>
  <si>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</si>
  <si>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</si>
  <si>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</si>
  <si>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</si>
  <si>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</si>
  <si>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</si>
  <si>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</si>
  <si>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</si>
  <si>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</si>
  <si>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</si>
  <si>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</si>
  <si>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</si>
  <si>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</si>
  <si>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</si>
  <si>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</si>
  <si>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</si>
  <si>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</si>
  <si>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</si>
  <si>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</si>
  <si>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</si>
  <si>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</si>
  <si>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</si>
  <si>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</si>
  <si>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</si>
  <si>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</si>
  <si>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</si>
  <si>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</si>
  <si>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</si>
  <si>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</si>
  <si>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</si>
  <si>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</si>
  <si>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</si>
  <si>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</si>
  <si>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</si>
  <si>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</si>
  <si>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</si>
  <si>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</si>
  <si>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</si>
  <si>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</si>
  <si>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</si>
  <si>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</si>
  <si>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</si>
  <si>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</si>
  <si>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</si>
  <si>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</si>
  <si>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</si>
  <si>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</si>
  <si>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</si>
  <si>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</si>
  <si>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</si>
  <si>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</si>
  <si>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</si>
  <si>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</si>
  <si>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</si>
  <si>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</si>
  <si>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</si>
  <si>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</si>
  <si>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</si>
  <si>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</si>
  <si>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</si>
  <si>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</si>
  <si>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</si>
  <si>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</si>
  <si>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</si>
  <si>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</si>
  <si>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</si>
  <si>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</si>
  <si>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</si>
  <si>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</si>
  <si>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</si>
  <si>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</si>
  <si>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</si>
  <si>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</si>
  <si>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</si>
  <si>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</si>
  <si>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</si>
  <si>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</si>
  <si>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</si>
  <si>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</si>
  <si>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</si>
  <si>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</si>
  <si>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</si>
  <si>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</si>
  <si>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</si>
  <si>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</si>
  <si>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</si>
  <si>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</si>
  <si>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</si>
  <si>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</si>
  <si>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</si>
  <si>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</si>
  <si>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</si>
  <si>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</si>
  <si>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</si>
  <si>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</si>
  <si>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</si>
  <si>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</si>
  <si>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</si>
  <si>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</si>
  <si>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</si>
  <si>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</si>
  <si>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</si>
  <si>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</si>
  <si>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</si>
  <si>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</si>
  <si>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</si>
  <si>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</si>
  <si>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</si>
  <si>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</si>
  <si>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</si>
  <si>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</si>
  <si>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</si>
  <si>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</si>
  <si>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</si>
  <si>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</si>
  <si>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</si>
  <si>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</si>
  <si>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</si>
  <si>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</si>
  <si>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</si>
  <si>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</si>
  <si>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</si>
  <si>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</si>
  <si>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</si>
  <si>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</si>
  <si>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</si>
  <si>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</si>
  <si>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</si>
  <si>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</si>
  <si>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</si>
  <si>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</si>
  <si>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</si>
  <si>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</si>
  <si>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</si>
  <si>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</si>
  <si>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</si>
  <si>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</si>
  <si>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</si>
  <si>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</si>
  <si>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</si>
  <si>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</si>
  <si>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</si>
  <si>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</si>
  <si>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</si>
  <si>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</si>
  <si>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</si>
  <si>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</si>
  <si>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</si>
  <si>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</si>
  <si>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</si>
  <si>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</si>
  <si>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</si>
  <si>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</si>
  <si>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</si>
  <si>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</si>
  <si>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</si>
  <si>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</si>
  <si>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</si>
  <si>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</si>
  <si>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</si>
  <si>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</si>
  <si>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</si>
  <si>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</si>
  <si>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</si>
  <si>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</si>
  <si>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</si>
  <si>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</si>
  <si>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</si>
  <si>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</si>
  <si>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</si>
  <si>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</si>
  <si>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</si>
  <si>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</si>
  <si>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</si>
  <si>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</si>
  <si>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</si>
  <si>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</si>
  <si>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</si>
  <si>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</si>
  <si>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</si>
  <si>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</si>
  <si>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</si>
  <si>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</si>
  <si>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</si>
  <si>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</si>
  <si>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</si>
  <si>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</si>
  <si>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</si>
  <si>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</si>
  <si>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</si>
  <si>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</si>
  <si>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</si>
  <si>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</si>
  <si>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</si>
  <si>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</si>
  <si>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</si>
  <si>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</si>
  <si>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</si>
  <si>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</si>
  <si>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</si>
  <si>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</si>
  <si>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</si>
  <si>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</si>
  <si>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</si>
  <si>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</si>
  <si>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</si>
  <si>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</si>
  <si>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</si>
  <si>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</si>
  <si>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</si>
  <si>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</si>
  <si>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</si>
  <si>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</si>
  <si>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</si>
  <si>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</si>
  <si>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</si>
  <si>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</si>
  <si>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</si>
  <si>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</si>
  <si>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</si>
  <si>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</si>
  <si>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</si>
  <si>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</si>
  <si>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</si>
  <si>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</si>
  <si>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</si>
  <si>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</si>
  <si>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</si>
  <si>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</si>
  <si>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</si>
  <si>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</si>
  <si>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</si>
  <si>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</si>
  <si>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</si>
  <si>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</si>
  <si>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</si>
  <si>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</si>
  <si>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</si>
  <si>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</si>
  <si>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</si>
  <si>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</si>
  <si>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</si>
  <si>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</si>
  <si>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</si>
  <si>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</si>
  <si>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</si>
  <si>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</si>
  <si>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</si>
  <si>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</si>
  <si>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</si>
  <si>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</si>
  <si>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</si>
  <si>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</si>
  <si>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</si>
  <si>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</si>
  <si>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</si>
  <si>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</si>
  <si>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</si>
  <si>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</si>
  <si>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</si>
  <si>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</si>
  <si>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</si>
  <si>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</si>
  <si>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</si>
  <si>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</si>
  <si>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</si>
  <si>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</si>
  <si>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</si>
  <si>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</si>
  <si>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</si>
  <si>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</si>
  <si>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</si>
  <si>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</si>
  <si>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</si>
  <si>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</si>
  <si>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</si>
  <si>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</si>
  <si>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</si>
  <si>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</si>
  <si>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</si>
  <si>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</si>
  <si>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</si>
  <si>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</si>
  <si>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</si>
  <si>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</si>
  <si>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</si>
  <si>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</si>
  <si>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</si>
  <si>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</si>
  <si>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</si>
  <si>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</si>
  <si>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</si>
  <si>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</si>
  <si>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</si>
  <si>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</si>
  <si>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</si>
  <si>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</si>
  <si>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</si>
  <si>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</si>
  <si>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</si>
  <si>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</si>
  <si>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</si>
  <si>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</si>
  <si>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</si>
  <si>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</si>
  <si>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</si>
  <si>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</si>
  <si>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</si>
  <si>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</si>
  <si>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</si>
  <si>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</si>
  <si>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</si>
  <si>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</si>
  <si>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</si>
  <si>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</si>
  <si>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</si>
  <si>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</si>
  <si>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</si>
  <si>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</si>
  <si>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</si>
  <si>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</si>
  <si>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</si>
  <si>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</si>
  <si>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</si>
  <si>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</si>
  <si>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</si>
  <si>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</si>
  <si>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</si>
  <si>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</si>
  <si>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</si>
  <si>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</si>
  <si>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</si>
  <si>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</si>
  <si>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</si>
  <si>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</si>
  <si>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</si>
  <si>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</si>
  <si>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</si>
  <si>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</si>
  <si>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</si>
  <si>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</si>
  <si>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</si>
  <si>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</si>
  <si>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</si>
  <si>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</si>
  <si>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</si>
  <si>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</si>
  <si>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</si>
  <si>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</si>
  <si>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</si>
  <si>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</si>
  <si>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</si>
  <si>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</si>
  <si>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</si>
  <si>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</si>
  <si>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</si>
  <si>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</si>
  <si>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</si>
  <si>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</si>
  <si>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</si>
  <si>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</si>
  <si>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</si>
  <si>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</si>
  <si>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</si>
  <si>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</si>
  <si>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</si>
  <si>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</si>
  <si>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</si>
  <si>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</si>
  <si>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</si>
  <si>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</si>
  <si>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</si>
  <si>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</si>
  <si>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</si>
  <si>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</si>
  <si>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</si>
  <si>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</si>
  <si>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</si>
  <si>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</si>
  <si>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</si>
  <si>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</si>
  <si>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</si>
  <si>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</si>
  <si>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</si>
  <si>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</si>
  <si>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</si>
  <si>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</si>
  <si>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</si>
  <si>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</si>
  <si>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</si>
  <si>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</si>
  <si>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</si>
  <si>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</si>
  <si>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</si>
  <si>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</si>
  <si>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</si>
  <si>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</si>
  <si>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</si>
  <si>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</si>
  <si>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</si>
  <si>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</si>
  <si>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</si>
  <si>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</si>
  <si>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</si>
  <si>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</si>
  <si>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</si>
  <si>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</si>
  <si>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</si>
  <si>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</si>
  <si>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</si>
  <si>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</si>
  <si>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</si>
  <si>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</si>
  <si>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</si>
  <si>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</si>
  <si>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</si>
  <si>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</si>
  <si>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</si>
  <si>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</si>
  <si>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</si>
  <si>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</si>
  <si>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</si>
  <si>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</si>
  <si>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</si>
  <si>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</si>
  <si>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</si>
  <si>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</si>
  <si>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</si>
  <si>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</si>
  <si>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</si>
  <si>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</si>
  <si>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</si>
  <si>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</si>
  <si>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</si>
  <si>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</si>
  <si>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</si>
  <si>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</si>
  <si>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</si>
  <si>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</si>
  <si>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</si>
  <si>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</si>
  <si>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</si>
  <si>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</si>
  <si>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</si>
  <si>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</si>
  <si>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</si>
  <si>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</si>
  <si>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</si>
  <si>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</si>
  <si>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</si>
  <si>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</si>
  <si>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</si>
  <si>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</si>
  <si>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</si>
  <si>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</si>
  <si>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</si>
  <si>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</si>
  <si>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</si>
  <si>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</si>
  <si>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</si>
  <si>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</si>
  <si>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</si>
  <si>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</si>
  <si>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</si>
  <si>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</si>
  <si>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</si>
  <si>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</si>
  <si>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</si>
  <si>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</si>
  <si>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</si>
  <si>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</si>
  <si>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</si>
  <si>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</si>
  <si>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</si>
  <si>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</si>
  <si>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</si>
  <si>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</si>
  <si>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</si>
  <si>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</si>
  <si>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</si>
  <si>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</si>
  <si>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</si>
  <si>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</si>
  <si>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</si>
  <si>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</si>
  <si>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</si>
  <si>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</si>
  <si>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</si>
  <si>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</si>
  <si>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</si>
  <si>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</si>
  <si>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</si>
  <si>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</si>
  <si>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</si>
  <si>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</si>
  <si>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</si>
  <si>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</si>
  <si>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</si>
  <si>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</si>
  <si>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</si>
  <si>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</si>
  <si>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</si>
  <si>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</si>
  <si>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</si>
  <si>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</si>
  <si>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</si>
  <si>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</si>
  <si>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</si>
  <si>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</si>
  <si>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</si>
  <si>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</si>
  <si>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</si>
  <si>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</si>
  <si>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</si>
  <si>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</si>
  <si>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</si>
  <si>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</si>
  <si>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</si>
  <si>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</si>
  <si>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</si>
  <si>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</si>
  <si>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</si>
  <si>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</si>
  <si>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</si>
  <si>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</si>
  <si>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</si>
  <si>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</si>
  <si>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</si>
  <si>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</si>
  <si>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</si>
  <si>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</si>
  <si>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</si>
  <si>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</si>
  <si>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</si>
  <si>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</si>
  <si>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</si>
  <si>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</si>
  <si>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</si>
  <si>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</si>
  <si>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</si>
  <si>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</si>
  <si>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</si>
  <si>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</si>
  <si>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</si>
  <si>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</si>
  <si>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</si>
  <si>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</si>
  <si>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</si>
  <si>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</si>
  <si>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</si>
  <si>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</si>
  <si>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</si>
  <si>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</si>
  <si>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</si>
  <si>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</si>
  <si>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</si>
  <si>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</si>
  <si>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</si>
  <si>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</si>
  <si>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</si>
  <si>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</si>
  <si>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</si>
  <si>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</si>
  <si>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</si>
  <si>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</si>
  <si>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</si>
  <si>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</si>
  <si>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</si>
  <si>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</si>
  <si>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</si>
  <si>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</si>
  <si>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</si>
  <si>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</si>
  <si>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</si>
  <si>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</si>
  <si>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</si>
  <si>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</si>
  <si>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</si>
  <si>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</si>
  <si>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</si>
  <si>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</si>
  <si>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</si>
  <si>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</si>
  <si>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</si>
  <si>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</si>
  <si>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</si>
  <si>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</si>
  <si>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</si>
  <si>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</si>
  <si>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</si>
  <si>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</si>
  <si>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</si>
  <si>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</si>
  <si>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</si>
  <si>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</si>
  <si>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</si>
  <si>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</si>
  <si>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</si>
  <si>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</si>
  <si>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</si>
  <si>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</si>
  <si>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</si>
  <si>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</si>
  <si>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</si>
  <si>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</si>
  <si>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</si>
  <si>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</si>
  <si>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</si>
  <si>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</si>
  <si>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</si>
  <si>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</si>
  <si>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</si>
  <si>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</si>
  <si>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</si>
  <si>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</si>
  <si>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</si>
  <si>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</si>
  <si>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</si>
  <si>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</si>
  <si>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</si>
  <si>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</si>
  <si>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</si>
  <si>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</si>
  <si>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</si>
  <si>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</si>
  <si>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</si>
  <si>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</si>
  <si>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</si>
  <si>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</si>
  <si>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</si>
  <si>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</si>
  <si>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</si>
  <si>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</si>
  <si>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</si>
  <si>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</si>
  <si>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</si>
  <si>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</si>
  <si>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</si>
  <si>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</si>
  <si>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</si>
  <si>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</si>
  <si>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</si>
  <si>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</si>
  <si>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</si>
  <si>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</si>
  <si>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</si>
  <si>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</si>
  <si>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</si>
  <si>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</si>
  <si>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</si>
  <si>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</si>
  <si>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</si>
  <si>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</si>
  <si>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</si>
  <si>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</si>
  <si>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</si>
  <si>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</si>
  <si>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</si>
  <si>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</si>
  <si>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</si>
  <si>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</si>
  <si>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</si>
  <si>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</si>
  <si>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</si>
  <si>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</si>
  <si>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</si>
  <si>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</si>
  <si>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</si>
  <si>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</si>
  <si>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</si>
  <si>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</si>
  <si>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</si>
  <si>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</si>
  <si>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</si>
  <si>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</si>
  <si>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</si>
  <si>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</si>
  <si>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</si>
  <si>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</si>
  <si>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</si>
  <si>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</si>
  <si>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</si>
  <si>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</si>
  <si>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</si>
  <si>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</si>
  <si>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</si>
  <si>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</si>
  <si>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</si>
  <si>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</si>
  <si>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</si>
  <si>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</si>
  <si>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</si>
  <si>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</si>
  <si>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</si>
  <si>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</si>
  <si>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</si>
  <si>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</si>
  <si>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</si>
  <si>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</si>
  <si>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</si>
  <si>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</si>
  <si>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</si>
  <si>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</si>
  <si>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</si>
  <si>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</si>
  <si>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</si>
  <si>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</si>
  <si>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</si>
  <si>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</si>
  <si>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</si>
  <si>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</si>
  <si>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</si>
  <si>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</si>
  <si>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</si>
  <si>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</si>
  <si>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</si>
  <si>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</si>
  <si>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</si>
  <si>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</si>
  <si>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</si>
  <si>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</si>
  <si>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</si>
  <si>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</si>
  <si>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</si>
  <si>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</si>
  <si>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</si>
  <si>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</si>
  <si>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</si>
  <si>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</si>
  <si>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</si>
  <si>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</si>
  <si>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</si>
  <si>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</si>
  <si>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</si>
  <si>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</si>
  <si>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</si>
  <si>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</si>
  <si>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</si>
  <si>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</si>
  <si>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</si>
  <si>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</si>
  <si>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</si>
  <si>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</si>
  <si>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</si>
  <si>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</si>
  <si>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</si>
  <si>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</si>
  <si>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</si>
  <si>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</si>
  <si>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</si>
  <si>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</si>
  <si>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</si>
  <si>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</si>
  <si>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</si>
  <si>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</si>
  <si>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</si>
  <si>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</si>
  <si>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</si>
  <si>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</si>
  <si>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</si>
  <si>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</si>
  <si>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</si>
  <si>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</si>
  <si>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</si>
  <si>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</si>
  <si>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</si>
  <si>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</si>
  <si>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</si>
  <si>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</si>
  <si>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</si>
  <si>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</si>
  <si>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</si>
  <si>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</si>
  <si>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</si>
  <si>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</si>
  <si>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</si>
  <si>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</si>
  <si>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</si>
  <si>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</si>
  <si>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</si>
  <si>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</si>
  <si>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</si>
  <si>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</si>
  <si>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</si>
  <si>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</si>
  <si>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</si>
  <si>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</si>
  <si>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</si>
  <si>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</si>
  <si>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</si>
  <si>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</si>
  <si>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</si>
  <si>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</si>
  <si>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</si>
  <si>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</si>
  <si>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</si>
  <si>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</si>
  <si>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</si>
  <si>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</si>
  <si>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</si>
  <si>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</si>
  <si>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</si>
  <si>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</si>
  <si>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</si>
  <si>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</si>
  <si>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</si>
  <si>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</si>
  <si>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</si>
  <si>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</si>
  <si>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</si>
  <si>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</si>
  <si>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</si>
  <si>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</si>
  <si>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</si>
  <si>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</si>
  <si>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</si>
  <si>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</si>
  <si>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</si>
  <si>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</si>
  <si>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</si>
  <si>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</si>
  <si>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</si>
  <si>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</si>
  <si>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</si>
  <si>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</si>
  <si>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</si>
  <si>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</si>
  <si>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</si>
  <si>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</si>
  <si>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</si>
  <si>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</si>
  <si>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</si>
  <si>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</si>
  <si>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</si>
  <si>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</si>
  <si>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</si>
  <si>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</si>
  <si>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</si>
  <si>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</si>
  <si>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</si>
  <si>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</si>
  <si>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</si>
  <si>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</si>
  <si>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</si>
  <si>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</si>
  <si>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</si>
  <si>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</si>
  <si>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</si>
  <si>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</si>
  <si>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</si>
  <si>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</si>
  <si>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</si>
  <si>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</si>
  <si>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</si>
  <si>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</si>
  <si>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</si>
  <si>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</si>
  <si>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</si>
  <si>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</si>
  <si>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</si>
  <si>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</si>
  <si>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</si>
  <si>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</si>
  <si>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</si>
  <si>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</si>
  <si>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</si>
  <si>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</si>
  <si>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</si>
  <si>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</si>
  <si>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</si>
  <si>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</si>
  <si>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</si>
  <si>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</si>
  <si>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</si>
  <si>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</si>
  <si>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</si>
  <si>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</si>
  <si>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</si>
  <si>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</si>
  <si>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</si>
  <si>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</si>
  <si>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</si>
  <si>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</si>
  <si>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</si>
  <si>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</si>
  <si>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</si>
  <si>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</si>
  <si>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</si>
  <si>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</si>
  <si>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</si>
  <si>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</si>
  <si>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</si>
  <si>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</si>
  <si>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</si>
  <si>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</si>
  <si>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</si>
  <si>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</si>
  <si>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</si>
  <si>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</si>
  <si>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</si>
  <si>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</si>
  <si>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</si>
  <si>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</si>
  <si>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</si>
  <si>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</si>
  <si>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</si>
  <si>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</si>
  <si>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</si>
  <si>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</si>
  <si>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</si>
  <si>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</si>
  <si>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</si>
  <si>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</si>
  <si>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</si>
  <si>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</si>
  <si>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</si>
  <si>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</si>
  <si>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</si>
  <si>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</si>
  <si>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</si>
  <si>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</si>
  <si>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</si>
  <si>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</si>
  <si>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</si>
  <si>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</si>
  <si>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</si>
  <si>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</si>
  <si>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</si>
  <si>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</si>
  <si>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</si>
  <si>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</si>
  <si>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</si>
  <si>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</si>
  <si>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</si>
  <si>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</si>
  <si>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</si>
  <si>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</si>
  <si>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</si>
  <si>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</si>
  <si>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</si>
  <si>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</si>
  <si>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</si>
  <si>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</si>
  <si>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</si>
  <si>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</si>
  <si>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</si>
  <si>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</si>
  <si>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</si>
  <si>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</si>
  <si>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</si>
  <si>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</si>
  <si>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</si>
  <si>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</si>
  <si>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</si>
  <si>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</si>
  <si>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</si>
  <si>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</si>
  <si>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</si>
  <si>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</si>
  <si>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</si>
  <si>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</si>
  <si>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</si>
  <si>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</si>
  <si>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</si>
  <si>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</si>
  <si>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</si>
  <si>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</si>
  <si>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</si>
  <si>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</si>
  <si>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</si>
  <si>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</si>
  <si>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</si>
  <si>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</si>
  <si>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</si>
  <si>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</si>
  <si>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</si>
  <si>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</si>
  <si>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</si>
  <si>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</si>
  <si>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</si>
  <si>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</si>
  <si>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</si>
  <si>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</si>
  <si>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</si>
  <si>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</si>
  <si>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</si>
  <si>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</si>
  <si>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</si>
  <si>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</si>
  <si>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</si>
  <si>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</si>
  <si>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</si>
  <si>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</si>
  <si>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</si>
  <si>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</si>
  <si>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</si>
  <si>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</si>
  <si>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</si>
  <si>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</si>
  <si>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</si>
  <si>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</si>
  <si>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</si>
  <si>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</si>
  <si>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</si>
  <si>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</si>
  <si>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</si>
  <si>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</si>
  <si>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</si>
  <si>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</si>
  <si>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</si>
  <si>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</si>
  <si>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</si>
  <si>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</si>
  <si>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</si>
  <si>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</si>
  <si>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</si>
  <si>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</si>
  <si>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</si>
  <si>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</si>
  <si>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</si>
  <si>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</si>
  <si>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</si>
  <si>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</si>
  <si>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</si>
  <si>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</si>
  <si>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</si>
  <si>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</si>
  <si>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</si>
  <si>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</si>
  <si>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</si>
  <si>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</si>
  <si>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</si>
  <si>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</si>
  <si>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</si>
  <si>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</si>
  <si>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</si>
  <si>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</si>
  <si>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</si>
  <si>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</si>
  <si>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</si>
  <si>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</si>
  <si>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</si>
  <si>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</si>
  <si>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</si>
  <si>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</si>
  <si>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</si>
  <si>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</si>
  <si>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</si>
  <si>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</si>
  <si>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</si>
  <si>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</si>
  <si>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</si>
  <si>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</si>
  <si>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</si>
  <si>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</si>
  <si>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</si>
  <si>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</si>
  <si>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</si>
  <si>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</si>
  <si>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</si>
  <si>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</si>
  <si>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</si>
  <si>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</si>
  <si>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</si>
  <si>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</si>
  <si>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</si>
  <si>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</si>
  <si>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</si>
  <si>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</si>
  <si>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</si>
  <si>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</si>
  <si>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</si>
  <si>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</si>
  <si>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</si>
  <si>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</si>
  <si>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</si>
  <si>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</si>
  <si>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</si>
  <si>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</si>
  <si>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</si>
  <si>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</si>
  <si>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</si>
  <si>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</si>
  <si>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</si>
  <si>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</si>
  <si>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</si>
  <si>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</si>
  <si>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</si>
  <si>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</si>
  <si>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</si>
  <si>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</si>
  <si>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</si>
  <si>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</si>
  <si>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</si>
  <si>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</si>
  <si>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</si>
  <si>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</si>
  <si>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</si>
  <si>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</si>
  <si>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</si>
  <si>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</si>
  <si>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</si>
  <si>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</si>
  <si>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</si>
  <si>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</si>
  <si>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</si>
  <si>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</si>
  <si>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</si>
  <si>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</si>
  <si>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</si>
  <si>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</si>
  <si>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</si>
  <si>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</si>
  <si>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</si>
  <si>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</si>
  <si>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</si>
  <si>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</si>
  <si>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</si>
  <si>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</si>
  <si>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</si>
  <si>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</si>
  <si>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</si>
  <si>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</si>
  <si>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</si>
  <si>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</si>
  <si>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</si>
  <si>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</si>
  <si>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</si>
  <si>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</si>
  <si>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</si>
  <si>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</si>
  <si>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</si>
  <si>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</si>
  <si>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</si>
  <si>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</si>
  <si>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</si>
  <si>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</si>
  <si>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</si>
  <si>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</si>
  <si>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</si>
  <si>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</si>
  <si>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</si>
  <si>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</si>
  <si>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</si>
  <si>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</si>
  <si>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</si>
  <si>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</si>
  <si>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</si>
  <si>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</si>
  <si>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</si>
  <si>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</si>
  <si>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</si>
  <si>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</si>
  <si>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</si>
  <si>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</si>
  <si>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</si>
  <si>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</si>
  <si>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</si>
  <si>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</si>
  <si>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</si>
  <si>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</si>
  <si>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</si>
  <si>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</si>
  <si>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</si>
  <si>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</si>
  <si>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</si>
  <si>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</si>
  <si>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</si>
  <si>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</si>
  <si>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</si>
  <si>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</si>
  <si>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</si>
  <si>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</si>
  <si>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</si>
  <si>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</si>
  <si>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</si>
  <si>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</si>
  <si>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</si>
  <si>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</si>
  <si>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</si>
  <si>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</si>
  <si>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</si>
  <si>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</si>
  <si>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</si>
  <si>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</si>
  <si>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</si>
  <si>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</si>
  <si>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</si>
  <si>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</si>
  <si>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</si>
  <si>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</si>
  <si>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</si>
  <si>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</si>
  <si>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</si>
  <si>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</si>
  <si>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</si>
  <si>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</si>
  <si>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</si>
  <si>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</si>
  <si>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</si>
  <si>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</si>
  <si>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</si>
  <si>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</si>
  <si>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</si>
  <si>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</si>
  <si>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</si>
  <si>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</si>
  <si>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</si>
  <si>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</si>
  <si>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</si>
  <si>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</si>
  <si>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</si>
  <si>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</si>
  <si>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</si>
  <si>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</si>
  <si>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</si>
  <si>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</si>
  <si>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</si>
  <si>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</si>
  <si>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</si>
  <si>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</si>
  <si>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</si>
  <si>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</si>
  <si>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</si>
  <si>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</si>
  <si>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</si>
  <si>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</si>
  <si>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</si>
  <si>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</si>
  <si>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</si>
  <si>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</si>
  <si>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</si>
  <si>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</si>
  <si>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</si>
  <si>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</si>
  <si>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</si>
  <si>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</si>
  <si>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</si>
  <si>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</si>
  <si>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</si>
  <si>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</si>
  <si>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</si>
  <si>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</si>
  <si>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</si>
  <si>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</si>
  <si>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</si>
  <si>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</si>
  <si>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</si>
  <si>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</si>
  <si>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</si>
  <si>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</si>
  <si>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</si>
  <si>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</si>
  <si>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</si>
  <si>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</si>
  <si>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</si>
  <si>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</si>
  <si>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</si>
  <si>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</si>
  <si>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</si>
  <si>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</si>
  <si>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</si>
  <si>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</si>
  <si>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</si>
  <si>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</si>
  <si>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</si>
  <si>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</si>
  <si>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</si>
  <si>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</si>
  <si>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</si>
  <si>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</si>
  <si>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</si>
  <si>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</si>
  <si>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</si>
  <si>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</si>
  <si>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</si>
  <si>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</si>
  <si>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</si>
  <si>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</si>
  <si>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</si>
  <si>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</si>
  <si>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</si>
  <si>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</si>
  <si>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</si>
  <si>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</si>
  <si>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</si>
  <si>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</si>
  <si>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</si>
  <si>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</si>
  <si>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</si>
  <si>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</si>
  <si>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</si>
  <si>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</si>
  <si>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</si>
  <si>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</si>
  <si>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</si>
  <si>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</si>
  <si>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</si>
  <si>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</si>
  <si>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</si>
  <si>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</si>
  <si>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</si>
  <si>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</si>
  <si>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</si>
  <si>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</si>
  <si>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</si>
  <si>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</si>
  <si>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</si>
  <si>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</si>
  <si>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</si>
  <si>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</si>
  <si>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</si>
  <si>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</si>
  <si>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</si>
  <si>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</si>
  <si>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</si>
  <si>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</si>
  <si>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</si>
  <si>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</si>
  <si>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</si>
  <si>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</si>
  <si>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</si>
  <si>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</si>
  <si>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</si>
  <si>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</si>
  <si>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</si>
  <si>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</si>
  <si>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</si>
  <si>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</si>
  <si>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</si>
  <si>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</si>
  <si>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</si>
  <si>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</si>
  <si>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</si>
  <si>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</si>
  <si>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</si>
  <si>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</si>
  <si>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</si>
  <si>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</si>
  <si>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</si>
  <si>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</si>
  <si>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</si>
  <si>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</si>
  <si>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</si>
  <si>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</si>
  <si>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</si>
  <si>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</si>
  <si>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</si>
  <si>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</si>
  <si>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</si>
  <si>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</si>
  <si>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</si>
  <si>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</si>
  <si>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</si>
  <si>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</si>
  <si>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</si>
  <si>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</si>
  <si>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</si>
  <si>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</si>
  <si>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</si>
  <si>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</si>
  <si>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</si>
  <si>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</si>
  <si>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</si>
  <si>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</si>
  <si>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</si>
  <si>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</si>
  <si>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</si>
  <si>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</si>
  <si>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</si>
  <si>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</si>
  <si>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</si>
  <si>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</si>
  <si>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</si>
  <si>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</si>
  <si>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</si>
  <si>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</si>
  <si>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</si>
  <si>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</si>
  <si>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</si>
  <si>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</si>
  <si>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</si>
  <si>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</si>
  <si>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</si>
  <si>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</si>
  <si>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</si>
  <si>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</si>
  <si>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</si>
  <si>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</si>
  <si>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</si>
  <si>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</si>
  <si>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</si>
  <si>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</si>
  <si>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</si>
  <si>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</si>
  <si>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</si>
  <si>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</si>
  <si>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</si>
  <si>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</si>
  <si>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</si>
  <si>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</si>
  <si>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</si>
  <si>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</si>
  <si>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</si>
  <si>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</si>
  <si>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</si>
  <si>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</si>
  <si>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</si>
  <si>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</si>
  <si>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</si>
  <si>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</si>
  <si>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</si>
  <si>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</si>
  <si>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</si>
  <si>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</si>
  <si>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</si>
  <si>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</si>
  <si>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</si>
  <si>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</si>
  <si>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</si>
  <si>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</si>
  <si>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</si>
  <si>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</si>
  <si>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</si>
  <si>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</si>
  <si>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</si>
  <si>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</si>
  <si>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</si>
  <si>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</si>
  <si>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</si>
  <si>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</si>
  <si>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</si>
  <si>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</si>
  <si>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</si>
  <si>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</si>
  <si>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</si>
  <si>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</si>
  <si>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</si>
  <si>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</si>
  <si>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</si>
  <si>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</si>
  <si>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</si>
  <si>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</si>
  <si>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</si>
  <si>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</si>
  <si>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</si>
  <si>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</si>
  <si>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</si>
  <si>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</si>
  <si>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</si>
  <si>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</si>
  <si>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</si>
  <si>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</si>
  <si>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</si>
  <si>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</si>
  <si>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</si>
  <si>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</si>
  <si>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</si>
  <si>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</si>
  <si>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</si>
  <si>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</si>
  <si>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</si>
  <si>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</si>
  <si>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</si>
  <si>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</si>
  <si>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</si>
  <si>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</si>
  <si>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</si>
  <si>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</si>
  <si>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</si>
  <si>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</si>
  <si>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</si>
  <si>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</si>
  <si>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</si>
  <si>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</si>
  <si>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</si>
  <si>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</si>
  <si>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</si>
  <si>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</si>
  <si>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</si>
  <si>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</si>
  <si>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</si>
  <si>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</si>
  <si>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</si>
  <si>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</si>
  <si>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</si>
  <si>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</si>
  <si>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</si>
  <si>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</si>
  <si>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</si>
  <si>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</si>
  <si>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</si>
  <si>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</si>
  <si>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</si>
  <si>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</si>
  <si>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</si>
  <si>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</si>
  <si>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</si>
  <si>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</si>
  <si>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</si>
  <si>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</si>
  <si>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</si>
  <si>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</si>
  <si>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</si>
  <si>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</si>
  <si>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</si>
  <si>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</si>
  <si>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</si>
  <si>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</si>
  <si>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</si>
  <si>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</si>
  <si>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</si>
  <si>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</si>
  <si>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</si>
  <si>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</si>
  <si>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</si>
  <si>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</si>
  <si>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</si>
  <si>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</si>
  <si>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</si>
  <si>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</si>
  <si>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</si>
  <si>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</si>
  <si>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</si>
  <si>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</si>
  <si>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</si>
  <si>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</si>
  <si>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</si>
  <si>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</si>
  <si>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</si>
  <si>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</si>
  <si>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</si>
  <si>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</si>
  <si>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</si>
  <si>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</si>
  <si>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</si>
  <si>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</si>
  <si>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</si>
  <si>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</si>
  <si>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</si>
  <si>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</si>
  <si>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</si>
  <si>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</si>
  <si>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</si>
  <si>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</si>
  <si>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</si>
  <si>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</si>
  <si>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</si>
  <si>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</si>
  <si>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</si>
  <si>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</si>
  <si>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</si>
  <si>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</si>
  <si>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</si>
  <si>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</si>
  <si>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</si>
  <si>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</si>
  <si>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</si>
  <si>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</si>
  <si>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</si>
  <si>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</si>
  <si>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</si>
  <si>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</si>
  <si>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</si>
  <si>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</si>
  <si>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</si>
  <si>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</si>
  <si>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</si>
  <si>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</si>
  <si>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</si>
  <si>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</si>
  <si>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</si>
  <si>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</si>
  <si>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</si>
  <si>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</si>
  <si>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</si>
  <si>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</si>
  <si>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</si>
  <si>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</si>
  <si>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</si>
  <si>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</si>
  <si>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</si>
  <si>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</si>
  <si>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</si>
  <si>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</si>
  <si>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</si>
  <si>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</si>
  <si>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</si>
  <si>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</si>
  <si>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</si>
  <si>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</si>
  <si>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</si>
  <si>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</si>
  <si>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</si>
  <si>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</si>
  <si>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</si>
  <si>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</si>
  <si>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</si>
  <si>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</si>
  <si>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</si>
  <si>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</si>
  <si>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</si>
  <si>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</si>
  <si>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</si>
  <si>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</si>
  <si>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</si>
  <si>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</si>
  <si>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</si>
  <si>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</si>
  <si>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</si>
  <si>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</si>
  <si>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</si>
  <si>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</si>
  <si>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</si>
  <si>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</si>
  <si>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</si>
  <si>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</si>
  <si>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</si>
  <si>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</si>
  <si>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</si>
  <si>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</si>
  <si>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</si>
  <si>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</si>
  <si>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</si>
  <si>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</si>
  <si>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</si>
  <si>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</si>
  <si>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</si>
  <si>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</si>
  <si>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</si>
  <si>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</si>
  <si>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</si>
  <si>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</si>
  <si>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</si>
  <si>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</si>
  <si>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</si>
  <si>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</si>
  <si>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</si>
  <si>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</si>
  <si>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</si>
  <si>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</si>
  <si>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</si>
  <si>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</si>
  <si>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</si>
  <si>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</si>
  <si>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</si>
  <si>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</si>
  <si>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</si>
  <si>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</si>
  <si>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</si>
  <si>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</si>
  <si>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</si>
  <si>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</si>
  <si>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</si>
  <si>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</si>
  <si>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</si>
  <si>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</si>
  <si>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</si>
  <si>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</si>
  <si>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</si>
  <si>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</si>
  <si>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</si>
  <si>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</si>
  <si>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</si>
  <si>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</si>
  <si>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</si>
  <si>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</si>
  <si>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</si>
  <si>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</si>
  <si>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</si>
  <si>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</si>
  <si>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</si>
  <si>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</si>
  <si>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</si>
  <si>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</si>
  <si>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</si>
  <si>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</si>
  <si>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</si>
  <si>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</si>
  <si>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</si>
  <si>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</si>
  <si>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</si>
  <si>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</si>
  <si>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</si>
  <si>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</si>
  <si>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</si>
  <si>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</si>
  <si>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</si>
  <si>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</si>
  <si>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</si>
  <si>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</si>
  <si>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</si>
  <si>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</si>
  <si>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</si>
  <si>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</si>
  <si>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</si>
  <si>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</si>
  <si>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</si>
  <si>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</si>
  <si>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</si>
  <si>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</si>
  <si>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</si>
  <si>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</si>
  <si>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</si>
  <si>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</si>
  <si>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</si>
  <si>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</si>
  <si>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</si>
  <si>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</si>
  <si>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</si>
  <si>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</si>
  <si>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</si>
  <si>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</si>
  <si>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</si>
  <si>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</si>
  <si>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</si>
  <si>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</si>
  <si>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</si>
  <si>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</si>
  <si>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</si>
  <si>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</si>
  <si>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</si>
  <si>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</si>
  <si>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</si>
  <si>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</si>
  <si>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</si>
  <si>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</si>
  <si>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</si>
  <si>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</si>
  <si>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</si>
  <si>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</si>
  <si>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</si>
  <si>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</si>
  <si>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</si>
  <si>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</si>
  <si>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</si>
  <si>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</si>
  <si>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</si>
  <si>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</si>
  <si>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</si>
  <si>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</si>
  <si>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</si>
  <si>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</si>
  <si>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</si>
  <si>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</si>
  <si>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</si>
  <si>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</si>
  <si>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</si>
  <si>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</si>
  <si>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</si>
  <si>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</si>
  <si>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</si>
  <si>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</si>
  <si>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</si>
  <si>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</si>
  <si>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</si>
  <si>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</si>
  <si>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</si>
  <si>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</si>
  <si>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</si>
  <si>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</si>
  <si>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</si>
  <si>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</si>
  <si>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</si>
  <si>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</si>
  <si>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</si>
  <si>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</si>
  <si>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</si>
  <si>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</si>
  <si>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</si>
  <si>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</si>
  <si>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</si>
  <si>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</si>
  <si>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</si>
  <si>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</si>
  <si>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</si>
  <si>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</si>
  <si>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</si>
  <si>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</si>
  <si>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</si>
  <si>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</si>
  <si>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</si>
  <si>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</si>
  <si>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</si>
  <si>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</si>
  <si>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</si>
  <si>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</si>
  <si>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</si>
  <si>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</si>
  <si>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</si>
  <si>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</si>
  <si>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</si>
  <si>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</si>
  <si>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</si>
  <si>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</si>
  <si>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</si>
  <si>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</si>
  <si>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</si>
  <si>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</si>
  <si>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</si>
  <si>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</si>
  <si>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</si>
  <si>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</si>
  <si>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</si>
  <si>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</si>
  <si>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</si>
  <si>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</si>
  <si>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</si>
  <si>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</si>
  <si>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</si>
  <si>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</si>
  <si>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</si>
  <si>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</si>
  <si>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</si>
  <si>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</si>
  <si>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</si>
  <si>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</si>
  <si>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</si>
  <si>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</si>
  <si>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</si>
  <si>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</si>
  <si>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</si>
  <si>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</si>
  <si>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</si>
  <si>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</si>
  <si>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</si>
  <si>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</si>
  <si>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</si>
  <si>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</si>
  <si>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</si>
  <si>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</si>
  <si>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</si>
  <si>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</si>
  <si>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</si>
  <si>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</si>
  <si>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</si>
  <si>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</si>
  <si>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</si>
  <si>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</si>
  <si>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</si>
  <si>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</si>
  <si>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</si>
  <si>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</si>
  <si>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</si>
  <si>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</si>
  <si>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</si>
  <si>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</si>
  <si>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</si>
  <si>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</si>
  <si>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</si>
  <si>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</si>
  <si>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</si>
  <si>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</si>
  <si>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</si>
  <si>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</si>
  <si>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</si>
  <si>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</si>
  <si>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</si>
  <si>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</si>
  <si>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</si>
  <si>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</si>
  <si>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</si>
  <si>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</si>
  <si>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</si>
  <si>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</si>
  <si>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</si>
  <si>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</si>
  <si>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</si>
  <si>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</si>
  <si>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</si>
  <si>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</si>
  <si>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</si>
  <si>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</si>
  <si>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</si>
  <si>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</si>
  <si>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</si>
  <si>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</si>
  <si>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</si>
  <si>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</si>
  <si>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</si>
  <si>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</si>
  <si>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</si>
  <si>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</si>
  <si>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</si>
  <si>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</si>
  <si>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</si>
  <si>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</si>
  <si>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</si>
  <si>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</si>
  <si>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</si>
  <si>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</si>
  <si>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</si>
  <si>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</si>
  <si>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</si>
  <si>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</si>
  <si>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</si>
  <si>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</si>
  <si>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</si>
  <si>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</si>
  <si>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</si>
  <si>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</si>
  <si>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</si>
  <si>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</si>
  <si>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</si>
  <si>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</si>
  <si>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</si>
  <si>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</si>
  <si>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</si>
  <si>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</si>
  <si>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</si>
  <si>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</si>
  <si>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</si>
  <si>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</si>
  <si>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</si>
  <si>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</si>
  <si>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</si>
  <si>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</si>
  <si>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</si>
  <si>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</si>
  <si>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</si>
  <si>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</si>
  <si>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</si>
  <si>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</si>
  <si>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</si>
  <si>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</si>
  <si>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</si>
  <si>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</si>
  <si>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</si>
  <si>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</si>
  <si>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</si>
  <si>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</si>
  <si>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</si>
  <si>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</si>
  <si>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</si>
  <si>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</si>
  <si>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</si>
  <si>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</si>
  <si>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</si>
  <si>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</si>
  <si>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</si>
  <si>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</si>
  <si>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</si>
  <si>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</si>
  <si>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</si>
  <si>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</si>
  <si>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</si>
  <si>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</si>
  <si>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</si>
  <si>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</si>
  <si>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</si>
  <si>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</si>
  <si>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</si>
  <si>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</si>
  <si>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</si>
  <si>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</si>
  <si>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</si>
  <si>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</si>
  <si>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</si>
  <si>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</si>
  <si>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</si>
  <si>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</si>
  <si>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</si>
  <si>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</si>
  <si>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</si>
  <si>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</si>
  <si>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</si>
  <si>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</si>
  <si>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</si>
  <si>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</si>
  <si>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</si>
  <si>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</si>
  <si>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</si>
  <si>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</si>
  <si>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</si>
  <si>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</si>
  <si>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</si>
  <si>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</si>
  <si>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</si>
  <si>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</si>
  <si>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</si>
  <si>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</si>
  <si>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</si>
  <si>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</si>
  <si>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</si>
  <si>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</si>
  <si>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</si>
  <si>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</si>
  <si>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</si>
  <si>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</si>
  <si>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</si>
  <si>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</si>
  <si>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</si>
  <si>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</si>
  <si>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</si>
  <si>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</si>
  <si>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</si>
  <si>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</si>
  <si>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</si>
  <si>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</si>
  <si>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</si>
  <si>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</si>
  <si>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</si>
  <si>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</si>
  <si>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</si>
  <si>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</si>
  <si>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</si>
  <si>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</si>
  <si>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</si>
  <si>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</si>
  <si>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</si>
  <si>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</si>
  <si>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</si>
  <si>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</si>
  <si>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</si>
  <si>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</si>
  <si>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</si>
  <si>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</si>
  <si>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</si>
  <si>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</si>
  <si>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</si>
  <si>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</si>
  <si>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</si>
  <si>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</si>
  <si>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</si>
  <si>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</si>
  <si>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</si>
  <si>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</si>
  <si>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</si>
  <si>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</si>
  <si>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</si>
  <si>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</si>
  <si>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</si>
  <si>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</si>
  <si>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</si>
  <si>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</si>
  <si>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</si>
  <si>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</si>
  <si>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</si>
  <si>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</si>
  <si>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</si>
  <si>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</si>
  <si>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</si>
  <si>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</si>
  <si>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</si>
  <si>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</si>
  <si>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</si>
  <si>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</si>
  <si>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</si>
  <si>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</si>
  <si>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</si>
  <si>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</si>
  <si>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</si>
  <si>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</si>
  <si>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</si>
  <si>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</si>
  <si>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</si>
  <si>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</si>
  <si>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</si>
  <si>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</si>
  <si>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</si>
  <si>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</si>
  <si>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</si>
  <si>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</si>
  <si>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</si>
  <si>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</si>
  <si>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</si>
  <si>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</si>
  <si>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</si>
  <si>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</si>
  <si>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</si>
  <si>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</si>
  <si>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</si>
  <si>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</si>
  <si>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</si>
  <si>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</si>
  <si>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</si>
  <si>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</si>
  <si>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</si>
  <si>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</si>
  <si>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</si>
  <si>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</si>
  <si>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</si>
  <si>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</si>
  <si>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</si>
  <si>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</si>
  <si>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</si>
  <si>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</si>
  <si>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</si>
  <si>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</si>
  <si>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</si>
  <si>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</si>
  <si>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</si>
  <si>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</si>
  <si>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</si>
  <si>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</si>
  <si>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</si>
  <si>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</si>
  <si>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</si>
  <si>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</si>
  <si>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</si>
  <si>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</si>
  <si>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</si>
  <si>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</si>
  <si>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</si>
  <si>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</si>
  <si>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</si>
  <si>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</si>
  <si>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</si>
  <si>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</si>
  <si>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</si>
  <si>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</si>
  <si>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</si>
  <si>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</si>
  <si>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</si>
  <si>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</si>
  <si>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</si>
  <si>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</si>
  <si>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</si>
  <si>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</si>
  <si>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</si>
  <si>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</si>
  <si>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</si>
  <si>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</si>
  <si>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</si>
  <si>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</si>
  <si>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</si>
  <si>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</si>
  <si>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</si>
  <si>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</si>
  <si>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</si>
  <si>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</si>
  <si>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</si>
  <si>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</si>
  <si>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</si>
  <si>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</si>
  <si>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</si>
  <si>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</si>
  <si>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</si>
  <si>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</si>
  <si>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</si>
  <si>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</si>
  <si>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</si>
  <si>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</si>
  <si>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</si>
  <si>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</si>
  <si>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</si>
  <si>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</si>
  <si>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</si>
  <si>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</si>
  <si>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</si>
  <si>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</si>
  <si>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</si>
  <si>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</si>
  <si>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</si>
  <si>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</si>
  <si>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</si>
  <si>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</si>
  <si>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</si>
  <si>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</si>
  <si>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</si>
  <si>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</si>
  <si>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</si>
  <si>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</si>
  <si>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</si>
  <si>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</si>
  <si>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</si>
  <si>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</si>
  <si>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</si>
  <si>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</si>
  <si>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</si>
  <si>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</si>
  <si>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</si>
  <si>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</si>
  <si>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</si>
  <si>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</si>
  <si>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</si>
  <si>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</si>
  <si>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</si>
  <si>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</si>
  <si>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</si>
  <si>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</si>
  <si>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</si>
  <si>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</si>
  <si>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</si>
  <si>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</si>
  <si>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</si>
  <si>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</si>
  <si>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</si>
  <si>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</si>
  <si>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</si>
  <si>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</si>
  <si>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</si>
  <si>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</si>
  <si>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</si>
  <si>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</si>
  <si>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</si>
  <si>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</si>
  <si>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</si>
  <si>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</si>
  <si>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</si>
  <si>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</si>
  <si>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</si>
  <si>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</si>
  <si>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</si>
  <si>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</si>
  <si>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</si>
  <si>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</si>
  <si>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</si>
  <si>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</si>
  <si>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</si>
  <si>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</si>
  <si>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</si>
  <si>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</si>
  <si>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</si>
  <si>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</si>
  <si>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</si>
  <si>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</si>
  <si>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</si>
  <si>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</si>
  <si>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</si>
  <si>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</si>
  <si>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</si>
  <si>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</si>
  <si>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</si>
  <si>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</si>
  <si>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</si>
  <si>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</si>
  <si>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</si>
  <si>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</si>
  <si>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</si>
  <si>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</si>
  <si>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</si>
  <si>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</si>
  <si>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</si>
  <si>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</si>
  <si>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</si>
  <si>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</si>
  <si>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</si>
  <si>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</si>
  <si>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</si>
  <si>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</si>
  <si>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</si>
  <si>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</si>
  <si>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</si>
  <si>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</si>
  <si>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</si>
  <si>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</si>
  <si>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</si>
  <si>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</si>
  <si>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</si>
  <si>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</si>
  <si>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</si>
  <si>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</si>
  <si>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</si>
  <si>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</si>
  <si>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</si>
  <si>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</si>
  <si>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</si>
  <si>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</si>
  <si>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</si>
  <si>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</si>
  <si>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</si>
  <si>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</si>
  <si>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</si>
  <si>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</si>
  <si>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</si>
  <si>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</si>
  <si>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</si>
  <si>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</si>
  <si>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</si>
  <si>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</si>
  <si>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</si>
  <si>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</si>
  <si>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</si>
  <si>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</si>
  <si>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</si>
  <si>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</si>
  <si>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</si>
  <si>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</si>
  <si>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</si>
  <si>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</si>
  <si>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</si>
  <si>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</si>
  <si>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</si>
  <si>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</si>
  <si>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</si>
  <si>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</si>
  <si>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</si>
  <si>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</si>
  <si>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</si>
  <si>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</si>
  <si>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</si>
  <si>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</si>
  <si>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</si>
  <si>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</si>
  <si>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</si>
  <si>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</si>
  <si>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</si>
  <si>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</si>
  <si>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</si>
  <si>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</si>
  <si>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</si>
  <si>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</si>
  <si>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</si>
  <si>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</si>
  <si>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</si>
  <si>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</si>
  <si>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</si>
  <si>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</si>
  <si>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</si>
  <si>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</si>
  <si>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</si>
  <si>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</si>
  <si>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</si>
  <si>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</si>
  <si>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</si>
  <si>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</si>
  <si>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</si>
  <si>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</si>
  <si>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</si>
  <si>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</si>
  <si>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</si>
  <si>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</si>
  <si>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</si>
  <si>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</si>
  <si>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</si>
  <si>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</si>
  <si>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</si>
  <si>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</si>
  <si>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</si>
  <si>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</si>
  <si>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</si>
  <si>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</si>
  <si>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</si>
  <si>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</si>
  <si>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</si>
  <si>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</si>
  <si>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</si>
  <si>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</si>
  <si>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</si>
  <si>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</si>
  <si>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</si>
  <si>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</si>
  <si>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</si>
  <si>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</si>
  <si>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</si>
  <si>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</si>
  <si>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</si>
  <si>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</si>
  <si>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</si>
  <si>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</si>
  <si>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</si>
  <si>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</si>
  <si>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</si>
  <si>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</si>
  <si>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</si>
  <si>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</si>
  <si>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</si>
  <si>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</si>
  <si>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</si>
  <si>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</si>
  <si>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</si>
  <si>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</si>
  <si>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</si>
  <si>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</si>
  <si>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</si>
  <si>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</si>
  <si>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</si>
  <si>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</si>
  <si>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</si>
  <si>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</si>
  <si>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</si>
  <si>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</si>
  <si>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</si>
  <si>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</si>
  <si>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</si>
  <si>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</si>
  <si>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</si>
  <si>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</si>
  <si>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</si>
  <si>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</si>
  <si>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</si>
  <si>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</si>
  <si>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</si>
  <si>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</si>
  <si>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</si>
  <si>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</si>
  <si>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</si>
  <si>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</si>
  <si>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</si>
  <si>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</si>
  <si>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</si>
  <si>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</si>
  <si>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</si>
  <si>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</si>
  <si>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</si>
  <si>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</si>
  <si>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</si>
  <si>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</si>
  <si>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</si>
  <si>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</si>
  <si>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</si>
  <si>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</si>
  <si>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</si>
  <si>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</si>
  <si>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</si>
  <si>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</si>
  <si>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</si>
  <si>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</si>
  <si>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</si>
  <si>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</si>
  <si>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</si>
  <si>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</si>
  <si>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</si>
  <si>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</si>
  <si>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</si>
  <si>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</si>
  <si>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</si>
  <si>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</si>
  <si>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</si>
  <si>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</si>
  <si>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</si>
  <si>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</si>
  <si>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</si>
  <si>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</si>
  <si>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</si>
  <si>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</si>
  <si>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</si>
  <si>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</si>
  <si>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</si>
  <si>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</si>
  <si>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</si>
  <si>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</si>
  <si>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</si>
  <si>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</si>
  <si>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</si>
  <si>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</si>
  <si>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</si>
  <si>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</si>
  <si>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</si>
  <si>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</si>
  <si>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</si>
  <si>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</si>
  <si>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</si>
  <si>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</si>
  <si>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</si>
  <si>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</si>
  <si>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</si>
  <si>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</si>
  <si>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</si>
  <si>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</si>
  <si>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</si>
  <si>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</si>
  <si>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</si>
  <si>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</si>
  <si>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</si>
  <si>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</si>
  <si>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</si>
  <si>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</si>
  <si>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</si>
  <si>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</si>
  <si>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</si>
  <si>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</si>
  <si>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</si>
  <si>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</si>
  <si>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</si>
  <si>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</si>
  <si>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</si>
  <si>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</si>
  <si>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</si>
  <si>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</si>
  <si>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</si>
  <si>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</si>
  <si>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</si>
  <si>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</si>
  <si>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</si>
  <si>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</si>
  <si>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</si>
  <si>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</si>
  <si>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</si>
  <si>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</si>
  <si>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</si>
  <si>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</si>
  <si>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</si>
  <si>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</si>
  <si>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</si>
  <si>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</si>
  <si>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</si>
  <si>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</si>
  <si>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</si>
  <si>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</si>
  <si>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</si>
  <si>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</si>
  <si>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</si>
  <si>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</si>
  <si>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</si>
  <si>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</si>
  <si>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</si>
  <si>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</si>
  <si>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</si>
  <si>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</si>
  <si>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</si>
  <si>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</si>
  <si>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</si>
  <si>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</si>
  <si>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</si>
  <si>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</si>
  <si>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</si>
  <si>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</si>
  <si>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</si>
  <si>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</si>
  <si>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</si>
  <si>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</si>
  <si>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</si>
  <si>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</si>
  <si>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</si>
  <si>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</si>
  <si>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</si>
  <si>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</si>
  <si>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</si>
  <si>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</si>
  <si>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</si>
  <si>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</si>
  <si>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</si>
  <si>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</si>
  <si>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</si>
  <si>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</si>
  <si>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</si>
  <si>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</si>
  <si>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</si>
  <si>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</si>
  <si>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</si>
  <si>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</si>
  <si>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</si>
  <si>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</si>
  <si>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</si>
  <si>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</si>
  <si>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</si>
  <si>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</si>
  <si>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</si>
  <si>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</si>
  <si>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</si>
  <si>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</si>
  <si>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</si>
  <si>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</si>
  <si>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</si>
  <si>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</si>
  <si>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</si>
  <si>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</si>
  <si>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</si>
  <si>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</si>
  <si>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</si>
  <si>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</si>
  <si>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</si>
  <si>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</si>
  <si>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</si>
  <si>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</si>
  <si>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</si>
  <si>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</si>
  <si>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</si>
  <si>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</si>
  <si>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</si>
  <si>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</si>
  <si>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</si>
  <si>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</si>
  <si>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</si>
  <si>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</si>
  <si>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</si>
  <si>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</si>
  <si>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</si>
  <si>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</si>
  <si>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</si>
  <si>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</si>
  <si>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</si>
  <si>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</si>
  <si>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</si>
  <si>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</si>
  <si>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</si>
  <si>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</si>
  <si>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</si>
  <si>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</si>
  <si>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</si>
  <si>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</si>
  <si>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</si>
  <si>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</si>
  <si>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</si>
  <si>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</si>
  <si>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</si>
  <si>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</si>
  <si>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</si>
  <si>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</si>
  <si>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</si>
  <si>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</si>
  <si>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</si>
  <si>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</si>
  <si>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</si>
  <si>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</si>
  <si>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</si>
  <si>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</si>
  <si>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</si>
  <si>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</si>
  <si>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</si>
  <si>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</si>
  <si>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</si>
  <si>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</si>
  <si>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</si>
  <si>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</si>
  <si>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</si>
  <si>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</si>
  <si>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</si>
  <si>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</si>
  <si>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</si>
  <si>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</si>
  <si>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</si>
  <si>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</si>
  <si>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</si>
  <si>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</si>
  <si>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</si>
  <si>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</si>
  <si>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</si>
  <si>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</si>
  <si>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</si>
  <si>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</si>
  <si>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</si>
  <si>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</si>
  <si>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</si>
  <si>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</si>
  <si>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</si>
  <si>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</si>
  <si>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</si>
  <si>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</si>
  <si>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</si>
  <si>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</si>
  <si>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</si>
  <si>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</si>
  <si>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</si>
  <si>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</si>
  <si>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</si>
  <si>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</si>
  <si>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</si>
  <si>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</si>
  <si>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</si>
  <si>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</si>
  <si>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</si>
  <si>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</si>
  <si>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</si>
  <si>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</si>
  <si>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</si>
  <si>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</si>
  <si>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</si>
  <si>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</si>
  <si>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</si>
  <si>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</si>
  <si>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</si>
  <si>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</si>
  <si>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</si>
  <si>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</si>
  <si>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</si>
  <si>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</si>
  <si>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</si>
  <si>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</si>
  <si>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</si>
  <si>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</si>
  <si>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</si>
  <si>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</si>
  <si>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</si>
  <si>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</si>
  <si>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</si>
  <si>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</si>
  <si>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</si>
  <si>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</si>
  <si>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</si>
  <si>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</si>
  <si>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</si>
  <si>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</si>
  <si>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</si>
  <si>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</si>
  <si>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</si>
  <si>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</si>
  <si>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</si>
  <si>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</si>
  <si>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</si>
  <si>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</si>
  <si>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</si>
  <si>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</si>
  <si>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</si>
  <si>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</si>
  <si>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</si>
  <si>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</si>
  <si>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</si>
  <si>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</si>
  <si>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</si>
  <si>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</si>
  <si>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</si>
  <si>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</si>
  <si>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</si>
  <si>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</si>
  <si>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</si>
  <si>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</si>
  <si>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</si>
  <si>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</si>
  <si>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</si>
  <si>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</si>
  <si>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</si>
  <si>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</si>
  <si>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</si>
  <si>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</si>
  <si>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</si>
  <si>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</si>
  <si>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</si>
  <si>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</si>
  <si>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</si>
  <si>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</si>
  <si>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</si>
  <si>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</si>
  <si>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</si>
  <si>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</si>
  <si>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</si>
  <si>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</si>
  <si>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</si>
  <si>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</si>
  <si>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</si>
  <si>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</si>
  <si>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</si>
  <si>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</si>
  <si>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</si>
  <si>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</si>
  <si>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</si>
  <si>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</si>
  <si>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</si>
  <si>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</si>
  <si>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</si>
  <si>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</si>
  <si>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</si>
  <si>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</si>
  <si>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</si>
  <si>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</si>
  <si>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</si>
  <si>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</si>
  <si>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</si>
  <si>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</si>
  <si>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</si>
  <si>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</si>
  <si>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</si>
  <si>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</si>
  <si>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</si>
  <si>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</si>
  <si>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</si>
  <si>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</si>
  <si>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</si>
  <si>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</si>
  <si>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</si>
  <si>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</si>
  <si>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</si>
  <si>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</si>
  <si>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</si>
  <si>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</si>
  <si>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</si>
  <si>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</si>
  <si>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</si>
  <si>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</si>
  <si>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</si>
  <si>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</si>
  <si>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</si>
  <si>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</si>
  <si>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</si>
  <si>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</si>
  <si>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</si>
  <si>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</si>
  <si>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</si>
  <si>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</si>
  <si>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</si>
  <si>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</si>
  <si>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</si>
  <si>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</si>
  <si>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</si>
  <si>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</si>
  <si>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</si>
  <si>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</si>
  <si>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</si>
  <si>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</si>
  <si>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</si>
  <si>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</si>
  <si>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</si>
  <si>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</si>
  <si>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</si>
  <si>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</si>
  <si>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</si>
  <si>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</si>
  <si>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</si>
  <si>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</si>
  <si>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</si>
  <si>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</si>
  <si>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</si>
  <si>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</si>
  <si>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</si>
  <si>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</si>
  <si>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</si>
  <si>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</si>
  <si>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</si>
  <si>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</si>
  <si>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</si>
  <si>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</si>
  <si>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</si>
  <si>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</si>
  <si>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</si>
  <si>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</si>
  <si>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</si>
  <si>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</si>
  <si>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</si>
  <si>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</si>
  <si>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</si>
  <si>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</si>
  <si>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</si>
  <si>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</si>
  <si>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</si>
  <si>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</si>
  <si>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</si>
  <si>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</si>
  <si>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</si>
  <si>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</si>
  <si>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</si>
  <si>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</si>
  <si>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</si>
  <si>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</si>
  <si>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</si>
  <si>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</si>
  <si>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</si>
  <si>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</si>
  <si>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</si>
  <si>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</si>
  <si>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</si>
  <si>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</si>
  <si>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</si>
  <si>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</si>
  <si>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</si>
  <si>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</si>
  <si>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</si>
  <si>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</si>
  <si>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</si>
  <si>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</si>
  <si>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</si>
  <si>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</si>
  <si>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</si>
  <si>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</si>
  <si>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</si>
  <si>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</si>
  <si>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</si>
  <si>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</si>
  <si>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</si>
  <si>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</si>
  <si>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</si>
  <si>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</si>
  <si>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</si>
  <si>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</si>
  <si>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</si>
  <si>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</si>
  <si>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</si>
  <si>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</si>
  <si>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</si>
  <si>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</si>
  <si>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</si>
  <si>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</si>
  <si>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</si>
  <si>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</si>
  <si>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</si>
  <si>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</si>
  <si>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</si>
  <si>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</si>
  <si>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</si>
  <si>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</si>
  <si>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</si>
  <si>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</si>
  <si>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</si>
  <si>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</si>
  <si>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</si>
  <si>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</si>
  <si>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</si>
  <si>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</si>
  <si>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</si>
  <si>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</si>
  <si>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</si>
  <si>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</si>
  <si>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</si>
  <si>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</si>
  <si>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</si>
  <si>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</si>
  <si>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</si>
  <si>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</si>
  <si>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</si>
  <si>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</si>
  <si>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</si>
  <si>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</si>
  <si>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</si>
  <si>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</si>
  <si>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</si>
  <si>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</si>
  <si>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</si>
  <si>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</si>
  <si>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</si>
  <si>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</si>
  <si>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</si>
  <si>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</si>
  <si>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</si>
  <si>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</si>
  <si>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</si>
  <si>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</si>
  <si>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</si>
  <si>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</si>
  <si>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</si>
  <si>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</si>
  <si>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</si>
  <si>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</si>
  <si>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</si>
  <si>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</si>
  <si>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</si>
  <si>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</si>
  <si>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</si>
  <si>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</si>
  <si>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</si>
  <si>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</si>
  <si>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</si>
  <si>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</si>
  <si>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</si>
  <si>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</si>
  <si>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</si>
  <si>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</si>
  <si>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</si>
  <si>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</si>
  <si>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</si>
  <si>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</si>
  <si>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</si>
  <si>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</si>
  <si>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</si>
  <si>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</si>
  <si>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</si>
  <si>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</si>
  <si>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</si>
  <si>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</si>
  <si>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</si>
  <si>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</si>
  <si>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</si>
  <si>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</si>
  <si>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</si>
  <si>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</si>
  <si>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</si>
  <si>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</si>
  <si>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</si>
  <si>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</si>
  <si>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</si>
  <si>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</si>
  <si>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</si>
  <si>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</si>
  <si>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</si>
  <si>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</si>
  <si>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</si>
  <si>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</si>
  <si>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</si>
  <si>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</si>
  <si>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</si>
  <si>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</si>
  <si>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</si>
  <si>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</si>
  <si>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</si>
  <si>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</si>
  <si>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</si>
  <si>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</si>
  <si>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</si>
  <si>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</si>
  <si>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</si>
  <si>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</si>
  <si>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</si>
  <si>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</si>
  <si>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</si>
  <si>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</si>
  <si>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</si>
  <si>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</si>
  <si>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</si>
  <si>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</si>
  <si>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</si>
  <si>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</si>
  <si>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</si>
  <si>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</si>
  <si>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</si>
  <si>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</si>
  <si>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</si>
  <si>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</si>
  <si>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</si>
  <si>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</si>
  <si>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</si>
  <si>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</si>
  <si>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</si>
  <si>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</si>
  <si>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</si>
  <si>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</si>
  <si>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</si>
  <si>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</si>
  <si>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</si>
  <si>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</si>
  <si>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</si>
  <si>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</si>
  <si>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</si>
  <si>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</si>
  <si>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</si>
  <si>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</si>
  <si>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</si>
  <si>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</si>
  <si>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</si>
  <si>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</si>
  <si>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</si>
  <si>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</si>
  <si>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</si>
  <si>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</si>
  <si>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</si>
  <si>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</si>
  <si>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</si>
  <si>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</si>
  <si>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</si>
  <si>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</si>
  <si>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</si>
  <si>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</si>
  <si>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</si>
  <si>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</si>
  <si>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</si>
  <si>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</si>
  <si>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</si>
  <si>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</si>
  <si>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</si>
  <si>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</si>
  <si>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</si>
  <si>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</si>
  <si>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</si>
  <si>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</si>
  <si>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</si>
  <si>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</si>
  <si>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</si>
  <si>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</si>
  <si>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</si>
  <si>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</si>
  <si>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</si>
  <si>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</si>
  <si>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</si>
  <si>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</si>
  <si>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</si>
  <si>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</si>
  <si>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</si>
  <si>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</si>
  <si>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</si>
  <si>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</si>
  <si>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</si>
  <si>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</si>
  <si>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</si>
  <si>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</si>
  <si>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</si>
  <si>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</si>
  <si>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</si>
  <si>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</si>
  <si>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</si>
  <si>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</si>
  <si>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</si>
  <si>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</si>
  <si>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</si>
  <si>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</si>
  <si>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</si>
  <si>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</si>
  <si>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</si>
  <si>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</si>
  <si>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</si>
  <si>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</si>
  <si>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</si>
  <si>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</si>
  <si>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</si>
  <si>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</si>
  <si>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</si>
  <si>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</si>
  <si>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</si>
  <si>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</si>
  <si>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</si>
  <si>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</si>
  <si>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</si>
  <si>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</si>
  <si>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</si>
  <si>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</si>
  <si>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</si>
  <si>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</si>
  <si>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</si>
  <si>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</si>
  <si>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</si>
  <si>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</si>
  <si>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</si>
  <si>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</si>
  <si>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</si>
  <si>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</si>
  <si>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</si>
  <si>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</si>
  <si>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</si>
  <si>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</si>
  <si>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</si>
  <si>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</si>
  <si>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</si>
  <si>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</si>
  <si>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</si>
  <si>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</si>
  <si>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</si>
  <si>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</si>
  <si>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</si>
  <si>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</si>
  <si>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</si>
  <si>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</si>
  <si>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</si>
  <si>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</si>
  <si>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</si>
  <si>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</si>
  <si>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</si>
  <si>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</si>
  <si>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</si>
  <si>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</si>
  <si>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</si>
  <si>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</si>
  <si>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</si>
  <si>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</si>
  <si>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</si>
  <si>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</si>
  <si>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</si>
  <si>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</si>
  <si>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</si>
  <si>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</si>
  <si>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</si>
  <si>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</si>
  <si>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</si>
  <si>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</si>
  <si>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</si>
  <si>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</si>
  <si>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</si>
  <si>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</si>
  <si>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</si>
  <si>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</si>
  <si>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</si>
  <si>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</si>
  <si>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</si>
  <si>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</si>
  <si>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</si>
  <si>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</si>
  <si>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</si>
  <si>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</si>
  <si>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</si>
  <si>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</si>
  <si>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</si>
  <si>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</si>
  <si>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</si>
  <si>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</si>
  <si>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</si>
  <si>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</si>
  <si>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</si>
  <si>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</si>
  <si>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</si>
  <si>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</si>
  <si>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</si>
  <si>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</si>
  <si>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</si>
  <si>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</si>
  <si>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</si>
  <si>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</si>
  <si>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</si>
  <si>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</si>
  <si>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</si>
  <si>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</si>
  <si>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</si>
  <si>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</si>
  <si>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</si>
  <si>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</si>
  <si>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</si>
  <si>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</si>
  <si>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</si>
  <si>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</si>
  <si>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</si>
  <si>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</si>
  <si>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</si>
  <si>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</si>
  <si>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</si>
  <si>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</si>
  <si>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</si>
  <si>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</si>
  <si>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</si>
  <si>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</si>
  <si>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</si>
  <si>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</si>
  <si>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</si>
  <si>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</si>
  <si>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</si>
  <si>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</si>
  <si>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</si>
  <si>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</si>
  <si>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</si>
  <si>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</si>
  <si>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</si>
  <si>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</si>
  <si>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</si>
  <si>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</si>
  <si>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</si>
  <si>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</si>
  <si>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</si>
  <si>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</si>
  <si>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</si>
  <si>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</si>
  <si>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</si>
  <si>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</si>
  <si>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</si>
  <si>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</si>
  <si>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</si>
  <si>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</si>
  <si>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</si>
  <si>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</si>
  <si>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</si>
  <si>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</si>
  <si>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</si>
  <si>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</si>
  <si>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</si>
  <si>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</si>
  <si>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</si>
  <si>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</si>
  <si>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</si>
  <si>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</si>
  <si>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</si>
  <si>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</si>
  <si>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</si>
  <si>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</si>
  <si>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</si>
  <si>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</si>
  <si>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</si>
  <si>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</si>
  <si>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</si>
  <si>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</si>
  <si>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</si>
  <si>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</si>
  <si>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</si>
  <si>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</si>
  <si>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</si>
  <si>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</si>
  <si>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</si>
  <si>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</si>
  <si>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</si>
  <si>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</si>
  <si>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</si>
  <si>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</si>
  <si>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</si>
  <si>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</si>
  <si>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</si>
  <si>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</si>
  <si>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</si>
  <si>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</si>
  <si>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</si>
  <si>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</si>
  <si>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</si>
  <si>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</si>
  <si>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</si>
  <si>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</si>
  <si>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</si>
  <si>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</si>
  <si>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</si>
  <si>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</si>
  <si>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</si>
  <si>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</si>
  <si>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</si>
  <si>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</si>
  <si>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</si>
  <si>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</si>
  <si>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</si>
  <si>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</si>
  <si>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</si>
  <si>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</si>
  <si>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</si>
  <si>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</si>
  <si>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</si>
  <si>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</si>
  <si>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</si>
  <si>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</si>
  <si>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</si>
  <si>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</si>
  <si>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</si>
  <si>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</si>
  <si>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</si>
  <si>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</si>
  <si>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</si>
  <si>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</si>
  <si>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</si>
  <si>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</si>
  <si>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</si>
  <si>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</si>
  <si>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</si>
  <si>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</si>
  <si>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</si>
  <si>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</si>
  <si>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</si>
  <si>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</si>
  <si>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</si>
  <si>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</si>
  <si>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</si>
  <si>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</si>
  <si>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</si>
  <si>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</si>
  <si>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</si>
  <si>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</si>
  <si>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</si>
  <si>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</si>
  <si>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</si>
  <si>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</si>
  <si>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</si>
  <si>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</si>
  <si>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</si>
  <si>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</si>
  <si>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</si>
  <si>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</si>
  <si>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</si>
  <si>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</si>
  <si>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</si>
  <si>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</si>
  <si>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</si>
  <si>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</si>
  <si>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</si>
  <si>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</si>
  <si>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</si>
  <si>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</si>
  <si>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</si>
  <si>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</si>
  <si>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</si>
  <si>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</si>
  <si>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</si>
  <si>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</si>
  <si>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</si>
  <si>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</si>
  <si>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</si>
  <si>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</si>
  <si>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</si>
  <si>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</si>
  <si>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</si>
  <si>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</si>
  <si>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</si>
  <si>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</si>
  <si>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</si>
  <si>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</si>
  <si>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</si>
  <si>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</si>
  <si>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</si>
  <si>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</si>
  <si>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</si>
  <si>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</si>
  <si>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</si>
  <si>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</si>
  <si>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</si>
  <si>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</si>
  <si>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</si>
  <si>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</si>
  <si>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</si>
  <si>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</si>
  <si>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</si>
  <si>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</si>
  <si>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</si>
  <si>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</si>
  <si>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</si>
  <si>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</si>
  <si>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</si>
  <si>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</si>
  <si>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</si>
  <si>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</si>
  <si>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</si>
  <si>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</si>
  <si>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</si>
  <si>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</si>
  <si>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</si>
  <si>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</si>
  <si>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</si>
  <si>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</si>
  <si>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</si>
  <si>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</si>
  <si>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</si>
  <si>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</si>
  <si>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</si>
  <si>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</si>
  <si>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</si>
  <si>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</si>
  <si>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</si>
  <si>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</si>
  <si>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</si>
  <si>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</si>
  <si>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</si>
  <si>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</si>
  <si>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</si>
  <si>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</si>
  <si>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</si>
  <si>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</si>
  <si>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</si>
  <si>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</si>
  <si>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</si>
  <si>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</si>
  <si>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</si>
  <si>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</si>
  <si>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</si>
  <si>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</si>
  <si>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</si>
  <si>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</si>
  <si>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</si>
  <si>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</si>
  <si>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</si>
  <si>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</si>
  <si>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</si>
  <si>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</si>
  <si>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</si>
  <si>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</si>
  <si>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</si>
  <si>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</si>
  <si>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</si>
  <si>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</si>
  <si>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</si>
  <si>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</si>
  <si>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</si>
  <si>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</si>
  <si>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</si>
  <si>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</si>
  <si>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</si>
  <si>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</si>
  <si>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</si>
  <si>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</si>
  <si>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</si>
  <si>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</si>
  <si>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</si>
  <si>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</si>
  <si>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</si>
  <si>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</si>
  <si>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</si>
  <si>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</si>
  <si>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</si>
  <si>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</si>
  <si>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</si>
  <si>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</si>
  <si>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</si>
  <si>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</si>
  <si>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</si>
  <si>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</si>
  <si>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</si>
  <si>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</si>
  <si>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</si>
  <si>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</si>
  <si>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</si>
  <si>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</si>
  <si>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</si>
  <si>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</si>
  <si>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</si>
  <si>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</si>
  <si>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</si>
  <si>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</si>
  <si>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</si>
  <si>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</si>
  <si>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</si>
  <si>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</si>
  <si>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</si>
  <si>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</si>
  <si>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</si>
  <si>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</si>
  <si>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</si>
  <si>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</si>
  <si>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</si>
  <si>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</si>
  <si>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</si>
  <si>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</si>
  <si>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</si>
  <si>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</si>
  <si>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</si>
  <si>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</si>
  <si>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</si>
  <si>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</si>
  <si>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</si>
  <si>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</si>
  <si>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</si>
  <si>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</si>
  <si>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</si>
  <si>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</si>
  <si>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</si>
  <si>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</si>
  <si>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</si>
  <si>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</si>
  <si>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</si>
  <si>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</si>
  <si>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</si>
  <si>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</si>
  <si>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</si>
  <si>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</si>
  <si>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</si>
  <si>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</si>
  <si>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</si>
  <si>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</si>
  <si>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</si>
  <si>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</si>
  <si>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</si>
  <si>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</si>
  <si>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</si>
  <si>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</si>
  <si>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</si>
  <si>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</si>
  <si>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</si>
  <si>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</si>
  <si>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</si>
  <si>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</si>
  <si>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</si>
  <si>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</si>
  <si>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</si>
  <si>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</si>
  <si>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</si>
  <si>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</si>
  <si>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</si>
  <si>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</si>
  <si>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</si>
  <si>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</si>
  <si>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</si>
  <si>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</si>
  <si>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</si>
  <si>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</si>
  <si>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</si>
  <si>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</si>
  <si>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</si>
  <si>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</si>
  <si>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</si>
  <si>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</si>
  <si>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</si>
  <si>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</si>
  <si>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</si>
  <si>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</si>
  <si>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</si>
  <si>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</si>
  <si>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</si>
  <si>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</si>
  <si>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</si>
  <si>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</si>
  <si>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</si>
  <si>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</si>
  <si>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</si>
  <si>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</si>
  <si>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</si>
  <si>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</si>
  <si>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</si>
  <si>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</si>
  <si>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</si>
  <si>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</si>
  <si>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</si>
  <si>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</si>
  <si>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</si>
  <si>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</si>
  <si>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</si>
  <si>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</si>
  <si>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</si>
  <si>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</si>
  <si>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</si>
  <si>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</si>
  <si>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</si>
  <si>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</si>
  <si>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</si>
  <si>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</si>
  <si>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</si>
  <si>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</si>
  <si>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</si>
  <si>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</si>
  <si>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</si>
  <si>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</si>
  <si>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</si>
  <si>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</si>
  <si>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</si>
  <si>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</si>
  <si>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</si>
  <si>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</si>
  <si>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</si>
  <si>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</si>
  <si>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</si>
  <si>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</si>
  <si>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</si>
  <si>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</si>
  <si>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</si>
  <si>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</si>
  <si>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</si>
  <si>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</si>
  <si>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</si>
  <si>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</si>
  <si>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</si>
  <si>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</si>
  <si>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</si>
  <si>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</si>
  <si>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</si>
  <si>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</si>
  <si>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</si>
  <si>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</si>
  <si>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</si>
  <si>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</si>
  <si>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</si>
  <si>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</si>
  <si>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</si>
  <si>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</si>
  <si>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</si>
  <si>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</si>
  <si>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</si>
  <si>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</si>
  <si>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</si>
  <si>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</si>
  <si>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</si>
  <si>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</si>
  <si>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</si>
  <si>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</si>
  <si>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</si>
  <si>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</si>
  <si>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</si>
  <si>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</si>
  <si>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</si>
  <si>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</si>
  <si>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</si>
  <si>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</si>
  <si>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</si>
  <si>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</si>
  <si>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</si>
  <si>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</si>
  <si>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</si>
  <si>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</si>
  <si>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</si>
  <si>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</si>
  <si>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</si>
  <si>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</si>
  <si>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</si>
  <si>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</si>
  <si>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</si>
  <si>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</si>
  <si>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</si>
  <si>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</si>
  <si>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</si>
  <si>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</si>
  <si>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</si>
  <si>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</si>
  <si>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</si>
  <si>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</si>
  <si>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</si>
  <si>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</si>
  <si>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</si>
  <si>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</si>
  <si>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</si>
  <si>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</si>
  <si>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</si>
  <si>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</si>
  <si>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</si>
  <si>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</si>
  <si>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</si>
  <si>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</si>
  <si>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</si>
  <si>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</si>
  <si>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</si>
  <si>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</si>
  <si>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</si>
  <si>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</si>
  <si>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</si>
  <si>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</si>
  <si>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</si>
  <si>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</si>
  <si>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</si>
  <si>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</si>
  <si>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</si>
  <si>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</si>
  <si>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</si>
  <si>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</si>
  <si>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</si>
  <si>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</si>
  <si>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</si>
  <si>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</si>
  <si>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</si>
  <si>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</si>
  <si>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</si>
  <si>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</si>
  <si>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</si>
  <si>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</si>
  <si>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</si>
  <si>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</si>
  <si>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</si>
  <si>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</si>
  <si>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</si>
  <si>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</si>
  <si>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</si>
  <si>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</si>
  <si>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</si>
  <si>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</si>
  <si>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</si>
  <si>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</si>
  <si>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</si>
  <si>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</si>
  <si>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</si>
  <si>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</si>
  <si>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</si>
  <si>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</si>
  <si>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</si>
  <si>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</si>
  <si>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</si>
  <si>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</si>
  <si>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</si>
  <si>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</si>
  <si>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</si>
  <si>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</si>
  <si>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</si>
  <si>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</si>
  <si>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</si>
  <si>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</si>
  <si>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</si>
  <si>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</si>
  <si>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</si>
  <si>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</si>
  <si>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</si>
  <si>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</si>
  <si>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</si>
  <si>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</si>
  <si>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</si>
  <si>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</si>
  <si>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</si>
  <si>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</si>
  <si>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</si>
  <si>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</si>
  <si>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</si>
  <si>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</si>
  <si>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</si>
  <si>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</si>
  <si>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</si>
  <si>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</si>
  <si>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</si>
  <si>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</si>
  <si>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</si>
  <si>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</si>
  <si>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</si>
  <si>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</si>
  <si>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</si>
  <si>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</si>
  <si>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</si>
  <si>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</si>
  <si>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</si>
  <si>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</si>
  <si>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</si>
  <si>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</si>
  <si>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</si>
  <si>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</si>
  <si>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</si>
  <si>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</si>
  <si>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</si>
  <si>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</si>
  <si>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</si>
  <si>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</si>
  <si>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</si>
  <si>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</si>
  <si>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</si>
  <si>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</si>
  <si>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</si>
  <si>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</si>
  <si>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</si>
  <si>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</si>
  <si>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</si>
  <si>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</si>
  <si>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</si>
  <si>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</si>
  <si>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</si>
  <si>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</si>
  <si>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</si>
  <si>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</si>
  <si>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</si>
  <si>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</si>
  <si>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</si>
  <si>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</si>
  <si>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</si>
  <si>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</si>
  <si>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</si>
  <si>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</si>
  <si>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</si>
  <si>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</si>
  <si>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</si>
  <si>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</si>
  <si>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</si>
  <si>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</si>
  <si>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</si>
  <si>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</si>
  <si>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</si>
  <si>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</si>
  <si>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</si>
  <si>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</si>
  <si>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</si>
  <si>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</si>
  <si>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</si>
  <si>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</si>
  <si>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</si>
  <si>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</si>
  <si>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</si>
  <si>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</si>
  <si>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</si>
  <si>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</si>
  <si>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</si>
  <si>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</si>
  <si>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</si>
  <si>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</si>
  <si>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</si>
  <si>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</si>
  <si>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</si>
  <si>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</si>
  <si>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</si>
  <si>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</si>
  <si>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</si>
  <si>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</si>
  <si>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</si>
  <si>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</si>
  <si>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</si>
  <si>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</si>
  <si>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</si>
  <si>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</si>
  <si>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</si>
  <si>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</si>
  <si>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</si>
  <si>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</si>
  <si>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</si>
  <si>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</si>
  <si>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</si>
  <si>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</si>
  <si>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</si>
  <si>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</si>
  <si>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</si>
  <si>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</si>
  <si>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</si>
  <si>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</si>
  <si>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</si>
  <si>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</si>
  <si>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</si>
  <si>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</si>
  <si>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</si>
  <si>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</si>
  <si>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</si>
  <si>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</si>
  <si>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</si>
  <si>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</si>
  <si>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</si>
  <si>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</si>
  <si>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</si>
  <si>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</si>
  <si>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</si>
  <si>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</si>
  <si>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</si>
  <si>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</si>
  <si>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</si>
  <si>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</si>
  <si>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</si>
  <si>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</si>
  <si>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</si>
  <si>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</si>
  <si>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</si>
  <si>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</si>
  <si>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</si>
  <si>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</si>
  <si>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</si>
  <si>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</si>
  <si>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</si>
  <si>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</si>
  <si>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</si>
  <si>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</si>
  <si>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</si>
  <si>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</si>
  <si>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</si>
  <si>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</si>
  <si>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</si>
  <si>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</si>
  <si>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</si>
  <si>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</si>
  <si>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</si>
  <si>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</si>
  <si>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</si>
  <si>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</si>
  <si>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</si>
  <si>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</si>
  <si>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</si>
  <si>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</si>
  <si>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</si>
  <si>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</si>
  <si>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</si>
  <si>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</si>
  <si>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</si>
  <si>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</si>
  <si>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</si>
  <si>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</si>
  <si>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</si>
  <si>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</si>
  <si>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</si>
  <si>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</si>
  <si>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</si>
  <si>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</si>
  <si>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</si>
  <si>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</si>
  <si>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</si>
  <si>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</si>
  <si>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</si>
  <si>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</si>
  <si>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</si>
  <si>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</si>
  <si>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</si>
  <si>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</si>
  <si>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</si>
  <si>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</si>
  <si>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</si>
  <si>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</si>
  <si>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</si>
  <si>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</si>
  <si>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</si>
  <si>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</si>
  <si>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</si>
  <si>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</si>
  <si>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</si>
  <si>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</si>
  <si>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</si>
  <si>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</si>
  <si>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</si>
  <si>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</si>
  <si>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</si>
  <si>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</si>
  <si>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</si>
  <si>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</si>
  <si>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</si>
  <si>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</si>
  <si>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</si>
  <si>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</si>
  <si>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</si>
  <si>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</si>
  <si>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</si>
  <si>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</si>
  <si>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</si>
  <si>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</si>
  <si>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</si>
  <si>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</si>
  <si>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</si>
  <si>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</si>
  <si>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</si>
  <si>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</si>
  <si>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</si>
  <si>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</si>
  <si>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</si>
  <si>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</si>
  <si>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</si>
  <si>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</si>
  <si>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</si>
  <si>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</si>
  <si>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</si>
  <si>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</si>
  <si>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</si>
  <si>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</si>
  <si>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</si>
  <si>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</si>
  <si>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</si>
  <si>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</si>
  <si>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</si>
  <si>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</si>
  <si>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</si>
  <si>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</si>
  <si>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</si>
  <si>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</si>
  <si>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</si>
  <si>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</si>
  <si>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</si>
  <si>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</si>
  <si>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</si>
  <si>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</si>
  <si>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</si>
  <si>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</si>
  <si>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</si>
  <si>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</si>
  <si>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</si>
  <si>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</si>
  <si>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</si>
  <si>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</si>
  <si>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</si>
  <si>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</si>
  <si>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</si>
  <si>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</si>
  <si>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</si>
  <si>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</si>
  <si>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</si>
  <si>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</si>
  <si>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</si>
  <si>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</si>
  <si>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</si>
  <si>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</si>
  <si>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</si>
  <si>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</si>
  <si>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</si>
  <si>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</si>
  <si>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</si>
  <si>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</si>
  <si>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</si>
  <si>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</si>
  <si>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</si>
  <si>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</si>
  <si>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</si>
  <si>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</si>
  <si>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</si>
  <si>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</si>
  <si>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</si>
  <si>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</si>
  <si>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</si>
  <si>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</si>
  <si>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</si>
  <si>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</si>
  <si>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</si>
  <si>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</si>
  <si>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</si>
  <si>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</si>
  <si>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</si>
  <si>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</si>
  <si>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</si>
  <si>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</si>
  <si>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</si>
  <si>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</si>
  <si>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</si>
  <si>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</si>
  <si>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</si>
  <si>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</si>
  <si>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</si>
  <si>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</si>
  <si>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</si>
  <si>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</si>
  <si>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</si>
  <si>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</si>
  <si>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</si>
  <si>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</si>
  <si>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</si>
  <si>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</si>
  <si>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</si>
  <si>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</si>
  <si>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</si>
  <si>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</si>
  <si>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</si>
  <si>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</si>
  <si>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</si>
  <si>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</si>
  <si>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</si>
  <si>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</si>
  <si>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</si>
  <si>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</si>
  <si>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</si>
  <si>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</si>
  <si>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</si>
  <si>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</si>
  <si>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</si>
  <si>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</si>
  <si>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</si>
  <si>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</si>
  <si>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</si>
  <si>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</si>
  <si>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</si>
  <si>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</si>
  <si>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</si>
  <si>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</si>
  <si>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</si>
  <si>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</si>
  <si>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</si>
  <si>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</si>
  <si>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</si>
  <si>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</si>
  <si>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</si>
  <si>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</si>
  <si>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</si>
  <si>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</si>
  <si>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</si>
  <si>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</si>
  <si>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</si>
  <si>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</si>
  <si>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</si>
  <si>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</si>
  <si>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</si>
  <si>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</si>
  <si>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</si>
  <si>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</si>
  <si>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</si>
  <si>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</si>
  <si>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</si>
  <si>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</si>
  <si>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</si>
  <si>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</si>
  <si>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</si>
  <si>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</si>
  <si>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</si>
  <si>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</si>
  <si>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</si>
  <si>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</si>
  <si>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</si>
  <si>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</si>
  <si>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</si>
  <si>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</si>
  <si>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</si>
  <si>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</si>
  <si>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</si>
  <si>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</si>
  <si>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</si>
  <si>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</si>
  <si>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</si>
  <si>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</si>
  <si>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</si>
  <si>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</si>
  <si>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</si>
  <si>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</si>
  <si>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</si>
  <si>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</si>
  <si>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</si>
  <si>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</si>
  <si>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</si>
  <si>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</si>
  <si>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</si>
  <si>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</si>
  <si>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</si>
  <si>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</si>
  <si>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</si>
  <si>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</si>
  <si>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</si>
  <si>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</si>
  <si>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</si>
  <si>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</si>
  <si>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</si>
  <si>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</si>
  <si>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</si>
  <si>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</si>
  <si>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</si>
  <si>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</si>
  <si>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</si>
  <si>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</si>
  <si>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</si>
  <si>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</si>
  <si>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</si>
  <si>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</si>
  <si>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</si>
  <si>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</si>
  <si>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</si>
  <si>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</si>
  <si>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</si>
  <si>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</si>
  <si>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</si>
  <si>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</si>
  <si>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</si>
  <si>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</si>
  <si>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</si>
  <si>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</si>
  <si>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</si>
  <si>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</si>
  <si>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</si>
  <si>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</si>
  <si>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</si>
  <si>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</si>
  <si>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</si>
  <si>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</si>
  <si>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</si>
  <si>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</si>
  <si>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</si>
  <si>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</si>
  <si>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</si>
  <si>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</si>
  <si>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</si>
  <si>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</si>
  <si>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</si>
  <si>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</si>
  <si>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</si>
  <si>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</si>
  <si>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</si>
  <si>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</si>
  <si>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</si>
  <si>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</si>
  <si>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</si>
  <si>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</si>
  <si>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</si>
  <si>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</si>
  <si>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</si>
  <si>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</si>
  <si>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</si>
  <si>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</si>
  <si>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</si>
  <si>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</si>
  <si>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</si>
  <si>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</si>
  <si>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</si>
  <si>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</si>
  <si>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</si>
  <si>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</si>
  <si>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</si>
  <si>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</si>
  <si>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</si>
  <si>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</si>
  <si>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</si>
  <si>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</si>
  <si>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</si>
  <si>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</si>
  <si>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</si>
  <si>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</si>
  <si>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</si>
  <si>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</si>
  <si>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</si>
  <si>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</si>
  <si>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</si>
  <si>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</si>
  <si>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</si>
  <si>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</si>
  <si>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</si>
  <si>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</si>
  <si>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</si>
  <si>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</si>
  <si>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</si>
  <si>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</si>
  <si>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</si>
  <si>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</si>
  <si>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</si>
  <si>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</si>
  <si>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</si>
  <si>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</si>
  <si>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</si>
  <si>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</si>
  <si>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</si>
  <si>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</si>
  <si>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</si>
  <si>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</si>
  <si>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</si>
  <si>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</si>
  <si>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</si>
  <si>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</si>
  <si>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</si>
  <si>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</si>
  <si>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</si>
  <si>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</si>
  <si>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</si>
  <si>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</si>
  <si>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</si>
  <si>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</si>
  <si>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</si>
  <si>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</si>
  <si>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</si>
  <si>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</si>
  <si>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</si>
  <si>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</si>
  <si>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</si>
  <si>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</si>
  <si>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</si>
  <si>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</si>
  <si>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</si>
  <si>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</si>
  <si>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</si>
  <si>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</si>
  <si>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</si>
  <si>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</si>
  <si>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</si>
  <si>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</si>
  <si>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</si>
  <si>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</si>
  <si>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</si>
  <si>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</si>
  <si>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</si>
  <si>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</si>
  <si>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</si>
  <si>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</si>
  <si>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</si>
  <si>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</si>
  <si>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</si>
  <si>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</si>
  <si>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</si>
  <si>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</si>
  <si>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</si>
  <si>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</si>
  <si>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</si>
  <si>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</si>
  <si>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</si>
  <si>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</si>
  <si>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</si>
  <si>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</si>
  <si>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</si>
  <si>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</si>
  <si>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</si>
  <si>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</si>
  <si>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</si>
  <si>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</si>
  <si>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</si>
  <si>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</si>
  <si>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</si>
  <si>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</si>
  <si>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</si>
  <si>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</si>
  <si>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</si>
  <si>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</si>
  <si>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</si>
  <si>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</si>
  <si>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</si>
  <si>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</si>
  <si>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</si>
  <si>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</si>
  <si>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</si>
  <si>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</si>
  <si>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</si>
  <si>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</si>
  <si>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</si>
  <si>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</si>
  <si>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</si>
  <si>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</si>
  <si>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</si>
  <si>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</si>
  <si>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</si>
  <si>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</si>
  <si>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</si>
  <si>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</si>
  <si>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</si>
  <si>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</si>
  <si>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</si>
  <si>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</si>
  <si>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</si>
  <si>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</si>
  <si>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</si>
  <si>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</si>
  <si>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</si>
  <si>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</si>
  <si>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</si>
  <si>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</si>
  <si>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</si>
  <si>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</si>
  <si>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</si>
  <si>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</si>
  <si>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</si>
  <si>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</si>
  <si>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</si>
  <si>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</si>
  <si>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</si>
  <si>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</si>
  <si>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</si>
  <si>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</si>
  <si>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</si>
  <si>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</si>
  <si>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</si>
  <si>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</si>
  <si>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</si>
  <si>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</si>
  <si>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</si>
  <si>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</si>
  <si>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</si>
  <si>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</si>
  <si>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</si>
  <si>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</si>
  <si>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</si>
  <si>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</si>
  <si>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</si>
  <si>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</si>
  <si>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</si>
  <si>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</si>
  <si>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</si>
  <si>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</si>
  <si>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</si>
  <si>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</si>
  <si>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</si>
  <si>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</si>
  <si>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</si>
  <si>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</si>
  <si>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</si>
  <si>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</si>
  <si>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</si>
  <si>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</si>
  <si>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</si>
  <si>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</si>
  <si>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</si>
  <si>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</si>
  <si>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</si>
  <si>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</si>
  <si>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</si>
  <si>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</si>
  <si>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</si>
  <si>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</si>
  <si>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</si>
  <si>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</si>
  <si>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</si>
  <si>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</si>
  <si>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</si>
  <si>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</si>
  <si>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</si>
  <si>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</si>
  <si>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</si>
  <si>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</si>
  <si>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</si>
  <si>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</si>
  <si>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</si>
  <si>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</si>
  <si>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</si>
  <si>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</si>
  <si>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</si>
  <si>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</si>
  <si>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</si>
  <si>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</si>
  <si>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</si>
  <si>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</si>
  <si>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</si>
  <si>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</si>
  <si>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</si>
  <si>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</si>
  <si>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</si>
  <si>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</si>
  <si>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</si>
  <si>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</si>
  <si>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</si>
  <si>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</si>
  <si>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</si>
  <si>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</si>
  <si>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</si>
  <si>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</si>
  <si>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</si>
  <si>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</si>
  <si>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</si>
  <si>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</si>
  <si>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</si>
  <si>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</si>
  <si>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</si>
  <si>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</si>
  <si>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</si>
  <si>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</si>
  <si>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</si>
  <si>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</si>
  <si>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</si>
  <si>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</si>
  <si>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</si>
  <si>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</si>
  <si>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</si>
  <si>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</si>
  <si>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</si>
  <si>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</si>
  <si>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</si>
  <si>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</si>
  <si>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</si>
  <si>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</si>
  <si>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</si>
  <si>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</si>
  <si>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</si>
  <si>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</si>
  <si>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</si>
  <si>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</si>
  <si>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</si>
  <si>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</si>
  <si>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</si>
  <si>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</si>
  <si>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</si>
  <si>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</si>
  <si>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</si>
  <si>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</si>
  <si>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</si>
  <si>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</si>
  <si>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</si>
  <si>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</si>
  <si>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</si>
  <si>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</si>
  <si>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</si>
  <si>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</si>
  <si>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</si>
  <si>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</si>
  <si>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</si>
  <si>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</si>
  <si>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</si>
  <si>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</si>
  <si>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</si>
  <si>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</si>
  <si>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</si>
  <si>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</si>
  <si>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</si>
  <si>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</si>
  <si>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</si>
  <si>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</si>
  <si>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</si>
  <si>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</si>
  <si>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</si>
  <si>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</si>
  <si>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</si>
  <si>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</si>
  <si>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</si>
  <si>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</si>
  <si>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</si>
  <si>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</si>
  <si>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</si>
  <si>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</si>
  <si>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</si>
  <si>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</si>
  <si>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</si>
  <si>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</si>
  <si>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</si>
  <si>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</si>
  <si>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</si>
  <si>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</si>
  <si>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</si>
  <si>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</si>
  <si>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</si>
  <si>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</si>
  <si>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</si>
  <si>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</si>
  <si>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</si>
  <si>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</si>
  <si>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</si>
  <si>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</si>
  <si>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</si>
  <si>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</si>
  <si>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</si>
  <si>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</si>
  <si>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</si>
  <si>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</si>
  <si>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</si>
  <si>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</si>
  <si>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</si>
  <si>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</si>
  <si>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</si>
  <si>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</si>
  <si>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</si>
  <si>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</si>
  <si>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</si>
  <si>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</si>
  <si>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</si>
  <si>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</si>
  <si>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</si>
  <si>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</si>
  <si>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</si>
  <si>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</si>
  <si>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</si>
  <si>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</si>
  <si>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</si>
  <si>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</si>
  <si>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</si>
  <si>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</si>
  <si>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</si>
  <si>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</si>
  <si>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</si>
  <si>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</si>
  <si>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</si>
  <si>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</si>
  <si>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</si>
  <si>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</si>
  <si>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</si>
  <si>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</si>
  <si>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</si>
  <si>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</si>
  <si>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</si>
  <si>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</si>
  <si>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</si>
  <si>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</si>
  <si>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</si>
  <si>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</si>
  <si>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</si>
  <si>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</si>
  <si>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</si>
  <si>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</si>
  <si>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</si>
  <si>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</si>
  <si>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</si>
  <si>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</si>
  <si>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</si>
  <si>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</si>
  <si>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</si>
  <si>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</si>
  <si>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</si>
  <si>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</si>
  <si>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</si>
  <si>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</si>
  <si>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</si>
  <si>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</si>
  <si>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</si>
  <si>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</si>
  <si>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</si>
  <si>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</si>
  <si>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</si>
  <si>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</si>
  <si>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</si>
  <si>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</si>
  <si>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</si>
  <si>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</si>
  <si>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</si>
  <si>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</si>
  <si>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</si>
  <si>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</si>
  <si>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</si>
  <si>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</si>
  <si>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</si>
  <si>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</si>
  <si>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</si>
  <si>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</si>
  <si>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</si>
  <si>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</si>
  <si>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</si>
  <si>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</si>
  <si>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</si>
  <si>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</si>
  <si>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</si>
  <si>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</si>
  <si>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</si>
  <si>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</si>
  <si>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</si>
  <si>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</si>
  <si>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</si>
  <si>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</si>
  <si>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</si>
  <si>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</si>
  <si>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</si>
  <si>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</si>
  <si>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</si>
  <si>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</si>
  <si>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</si>
  <si>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</si>
  <si>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</si>
  <si>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</si>
  <si>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</si>
  <si>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</si>
  <si>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</si>
  <si>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</si>
  <si>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</si>
  <si>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</si>
  <si>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</si>
  <si>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</si>
  <si>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</si>
  <si>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</si>
  <si>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</si>
  <si>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</si>
  <si>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</si>
  <si>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</si>
  <si>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</si>
  <si>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</si>
  <si>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</si>
  <si>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</si>
  <si>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</si>
  <si>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</si>
  <si>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</si>
  <si>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</si>
  <si>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</si>
  <si>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</si>
  <si>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</si>
  <si>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</si>
  <si>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</si>
  <si>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</si>
  <si>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</si>
  <si>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</si>
  <si>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</si>
  <si>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</si>
  <si>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</si>
  <si>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</si>
  <si>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</si>
  <si>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</si>
  <si>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</si>
  <si>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</si>
  <si>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</si>
  <si>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</si>
  <si>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</si>
  <si>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</si>
  <si>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</si>
  <si>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</si>
  <si>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</si>
  <si>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</si>
  <si>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</si>
  <si>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</si>
  <si>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</si>
  <si>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</si>
  <si>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</si>
  <si>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</si>
  <si>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</si>
  <si>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</si>
  <si>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</si>
  <si>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</si>
  <si>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</si>
  <si>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</si>
  <si>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</si>
  <si>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</si>
  <si>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</si>
  <si>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</si>
  <si>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</si>
  <si>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</si>
  <si>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</si>
  <si>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</si>
  <si>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</si>
  <si>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</si>
  <si>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</si>
  <si>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</si>
  <si>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</si>
  <si>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</si>
  <si>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</si>
  <si>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</si>
  <si>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</si>
  <si>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</si>
  <si>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</si>
  <si>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</si>
  <si>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</si>
  <si>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</si>
  <si>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</si>
  <si>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</si>
  <si>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</si>
  <si>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</si>
  <si>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</si>
  <si>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</si>
  <si>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</si>
  <si>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</si>
  <si>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</si>
  <si>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</si>
  <si>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</si>
  <si>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</si>
  <si>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</si>
  <si>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</si>
  <si>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</si>
  <si>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</si>
  <si>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</si>
  <si>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</si>
  <si>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</si>
  <si>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</si>
  <si>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</si>
  <si>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</si>
  <si>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</si>
  <si>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</si>
  <si>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</si>
  <si>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</si>
  <si>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</si>
  <si>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</si>
  <si>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</si>
  <si>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</si>
  <si>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</si>
  <si>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</si>
  <si>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</si>
  <si>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</si>
  <si>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</si>
  <si>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</si>
  <si>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</si>
  <si>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</si>
  <si>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</si>
  <si>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</si>
  <si>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</si>
  <si>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</si>
  <si>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</si>
  <si>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</si>
  <si>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</si>
  <si>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</si>
  <si>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</si>
  <si>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</si>
  <si>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</si>
  <si>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</si>
  <si>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</si>
  <si>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</si>
  <si>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</si>
  <si>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</si>
  <si>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</si>
  <si>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</si>
  <si>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</si>
  <si>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</si>
  <si>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</si>
  <si>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</si>
  <si>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</si>
  <si>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</si>
  <si>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</si>
  <si>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</si>
  <si>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</si>
  <si>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</si>
  <si>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</si>
  <si>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</si>
  <si>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</si>
  <si>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</si>
  <si>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</si>
  <si>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</si>
  <si>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</si>
  <si>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</si>
  <si>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</si>
  <si>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</si>
  <si>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</si>
  <si>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</si>
  <si>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</si>
  <si>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</si>
  <si>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</si>
  <si>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</si>
  <si>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</si>
  <si>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</si>
  <si>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</si>
  <si>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</si>
  <si>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</si>
  <si>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</si>
  <si>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</si>
  <si>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</si>
  <si>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</si>
  <si>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</si>
  <si>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</si>
  <si>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</si>
  <si>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</si>
  <si>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</si>
  <si>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</si>
  <si>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</si>
  <si>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</si>
  <si>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</si>
  <si>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</si>
  <si>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</si>
  <si>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</si>
  <si>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</si>
  <si>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</si>
  <si>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</si>
  <si>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</si>
  <si>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</si>
  <si>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</si>
  <si>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</si>
  <si>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</si>
  <si>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</si>
  <si>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</si>
  <si>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</si>
  <si>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</si>
  <si>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</si>
  <si>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</si>
  <si>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</si>
  <si>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</si>
  <si>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</si>
  <si>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</si>
  <si>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</si>
  <si>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</si>
  <si>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</si>
  <si>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</si>
  <si>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</si>
  <si>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</si>
  <si>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</si>
  <si>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</si>
  <si>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</si>
  <si>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</si>
  <si>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</si>
  <si>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</si>
  <si>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</si>
  <si>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</si>
  <si>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</si>
  <si>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</si>
  <si>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</si>
  <si>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</si>
  <si>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</si>
  <si>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</si>
  <si>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</si>
  <si>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</si>
  <si>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</si>
  <si>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</si>
  <si>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</si>
  <si>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</si>
  <si>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</si>
  <si>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</si>
  <si>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</si>
  <si>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</si>
  <si>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</si>
  <si>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</si>
  <si>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</si>
  <si>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</si>
  <si>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</si>
  <si>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</si>
  <si>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</si>
  <si>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</si>
  <si>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</si>
  <si>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</si>
  <si>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</si>
  <si>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</si>
  <si>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</si>
  <si>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</si>
  <si>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</si>
  <si>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</si>
  <si>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</si>
  <si>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</si>
  <si>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</si>
  <si>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</si>
  <si>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</si>
  <si>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</si>
  <si>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</si>
  <si>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</si>
  <si>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</si>
  <si>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</si>
  <si>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</si>
  <si>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</si>
  <si>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</si>
  <si>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</si>
  <si>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</si>
  <si>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</si>
  <si>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</si>
  <si>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</si>
  <si>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</si>
  <si>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</si>
  <si>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</si>
  <si>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</si>
  <si>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</si>
  <si>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</si>
  <si>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</si>
  <si>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</si>
  <si>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</si>
  <si>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</si>
  <si>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</si>
  <si>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</si>
  <si>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</si>
  <si>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</si>
  <si>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</si>
  <si>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</si>
  <si>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</si>
  <si>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</si>
  <si>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</si>
  <si>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</si>
  <si>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</si>
  <si>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</si>
  <si>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</si>
  <si>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</si>
  <si>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</si>
  <si>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</si>
  <si>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</si>
  <si>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</si>
  <si>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</si>
  <si>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</si>
  <si>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</si>
  <si>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</si>
  <si>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</si>
  <si>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</si>
  <si>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</si>
  <si>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</si>
  <si>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</si>
  <si>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</si>
  <si>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</si>
  <si>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</si>
  <si>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</si>
  <si>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</si>
  <si>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</si>
  <si>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</si>
  <si>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</si>
  <si>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</si>
  <si>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</si>
  <si>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</si>
  <si>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</si>
  <si>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</si>
  <si>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</si>
  <si>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</si>
  <si>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</si>
  <si>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</si>
  <si>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</si>
  <si>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</si>
  <si>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</si>
  <si>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</si>
  <si>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</si>
  <si>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</si>
  <si>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</si>
  <si>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</si>
  <si>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</si>
  <si>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</si>
  <si>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</si>
  <si>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</si>
  <si>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</si>
  <si>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</si>
  <si>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</si>
  <si>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</si>
  <si>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</si>
  <si>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</si>
  <si>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</si>
  <si>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</si>
  <si>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</si>
  <si>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</si>
  <si>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</si>
  <si>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</si>
  <si>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</si>
  <si>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</si>
  <si>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</si>
  <si>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</si>
  <si>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</si>
  <si>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</si>
  <si>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</si>
  <si>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</si>
  <si>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</si>
  <si>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</si>
  <si>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</si>
  <si>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</si>
  <si>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</si>
  <si>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</si>
  <si>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</si>
  <si>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</si>
  <si>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</si>
  <si>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</si>
  <si>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</si>
  <si>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</si>
  <si>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</si>
  <si>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</si>
  <si>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</si>
  <si>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</si>
  <si>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</si>
  <si>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</si>
  <si>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</si>
  <si>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</si>
  <si>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</si>
  <si>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</si>
  <si>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</si>
  <si>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</si>
  <si>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</si>
  <si>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</si>
  <si>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</si>
  <si>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</si>
  <si>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</si>
  <si>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</si>
  <si>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</si>
  <si>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</si>
  <si>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</si>
  <si>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</si>
  <si>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</si>
  <si>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</si>
  <si>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</si>
  <si>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</si>
  <si>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</si>
  <si>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</si>
  <si>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</si>
  <si>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</si>
  <si>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</si>
  <si>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</si>
  <si>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</si>
  <si>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</si>
  <si>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</si>
  <si>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</si>
  <si>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</si>
  <si>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</si>
  <si>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</si>
  <si>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</si>
  <si>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</si>
  <si>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</si>
  <si>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</si>
  <si>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</si>
  <si>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</si>
  <si>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</si>
  <si>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</si>
  <si>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</si>
  <si>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</si>
  <si>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</si>
  <si>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</si>
  <si>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</si>
  <si>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</si>
  <si>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</si>
  <si>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</si>
  <si>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</si>
  <si>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</si>
  <si>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</si>
  <si>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</si>
  <si>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</si>
  <si>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</si>
  <si>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</si>
  <si>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</si>
  <si>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</si>
  <si>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</si>
  <si>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</si>
  <si>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</si>
  <si>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</si>
  <si>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</si>
  <si>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</si>
  <si>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</si>
  <si>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</si>
  <si>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</si>
  <si>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</si>
  <si>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</si>
  <si>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</si>
  <si>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</si>
  <si>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</si>
  <si>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</si>
  <si>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</si>
  <si>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</si>
  <si>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</si>
  <si>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</si>
  <si>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</si>
  <si>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</si>
  <si>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</si>
  <si>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</si>
  <si>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</si>
  <si>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</si>
  <si>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</si>
  <si>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</si>
  <si>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</si>
  <si>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</si>
  <si>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</si>
  <si>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</si>
  <si>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</si>
  <si>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</si>
  <si>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</si>
  <si>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</si>
  <si>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</si>
  <si>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</si>
  <si>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</si>
  <si>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</si>
  <si>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</si>
  <si>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</si>
  <si>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</si>
  <si>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</si>
  <si>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</si>
  <si>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</si>
  <si>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</si>
  <si>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</si>
  <si>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</si>
  <si>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</si>
  <si>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</si>
  <si>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</si>
  <si>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</si>
  <si>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</si>
  <si>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</si>
  <si>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</si>
  <si>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</si>
  <si>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</si>
  <si>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</si>
  <si>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</si>
  <si>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</si>
  <si>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</si>
  <si>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</si>
  <si>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</si>
  <si>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</si>
  <si>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</si>
  <si>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</si>
  <si>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</si>
  <si>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</si>
  <si>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</si>
  <si>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</si>
  <si>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</si>
  <si>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</si>
  <si>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</si>
  <si>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</si>
  <si>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</si>
  <si>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</si>
  <si>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</si>
  <si>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</si>
  <si>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</si>
  <si>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</si>
  <si>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</si>
  <si>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</si>
  <si>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</si>
  <si>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</si>
  <si>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</si>
  <si>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</si>
  <si>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</si>
  <si>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</si>
  <si>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</si>
  <si>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</si>
  <si>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</si>
  <si>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</si>
  <si>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</si>
  <si>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</si>
  <si>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</si>
  <si>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</si>
  <si>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</si>
  <si>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</si>
  <si>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</si>
  <si>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</si>
  <si>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</si>
  <si>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</si>
  <si>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</si>
  <si>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</si>
  <si>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</si>
  <si>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</si>
  <si>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</si>
  <si>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</si>
  <si>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</si>
  <si>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</si>
  <si>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</si>
  <si>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</si>
  <si>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</si>
  <si>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</si>
  <si>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</si>
  <si>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</si>
  <si>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</si>
  <si>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</si>
  <si>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</si>
  <si>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</si>
  <si>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</si>
  <si>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</si>
  <si>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</si>
  <si>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</si>
  <si>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</si>
  <si>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</si>
  <si>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</si>
  <si>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</si>
  <si>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</si>
  <si>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</si>
  <si>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</si>
  <si>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</si>
  <si>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</si>
  <si>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</si>
  <si>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</si>
  <si>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</si>
  <si>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</si>
  <si>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</si>
  <si>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</si>
  <si>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</si>
  <si>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</si>
  <si>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</si>
  <si>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</si>
  <si>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</si>
  <si>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</si>
  <si>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</si>
  <si>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</si>
  <si>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</si>
  <si>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</si>
  <si>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</si>
  <si>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</si>
  <si>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</si>
  <si>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</si>
  <si>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</si>
  <si>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</si>
  <si>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</si>
  <si>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</si>
  <si>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</si>
  <si>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</si>
  <si>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</si>
  <si>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</si>
  <si>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</si>
  <si>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</si>
  <si>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</si>
  <si>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</si>
  <si>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</si>
  <si>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</si>
  <si>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</si>
  <si>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</si>
  <si>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</si>
  <si>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</si>
  <si>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</si>
  <si>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</si>
  <si>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</si>
  <si>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</si>
  <si>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</si>
  <si>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</si>
  <si>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</si>
  <si>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</si>
  <si>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</si>
  <si>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</si>
  <si>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</si>
  <si>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</si>
  <si>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</si>
  <si>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</si>
  <si>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</si>
  <si>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</si>
  <si>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</si>
  <si>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</si>
  <si>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</si>
  <si>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</si>
  <si>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</si>
  <si>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</si>
  <si>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</si>
  <si>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</si>
  <si>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</si>
  <si>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</si>
  <si>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</si>
  <si>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</si>
  <si>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</si>
  <si>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</si>
  <si>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</si>
  <si>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</si>
  <si>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</si>
  <si>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</si>
  <si>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</si>
  <si>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</si>
  <si>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</si>
  <si>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</si>
  <si>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</si>
  <si>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</si>
  <si>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</si>
  <si>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</si>
  <si>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</si>
  <si>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</si>
  <si>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</si>
  <si>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</si>
  <si>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</si>
  <si>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</si>
  <si>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</si>
  <si>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</si>
  <si>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</si>
  <si>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</si>
  <si>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</si>
  <si>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</si>
  <si>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</si>
  <si>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</si>
  <si>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</si>
  <si>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</si>
  <si>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</si>
  <si>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</si>
  <si>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</si>
  <si>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</si>
  <si>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</si>
  <si>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</si>
  <si>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</si>
  <si>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</si>
  <si>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</si>
  <si>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</si>
  <si>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</si>
  <si>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</si>
  <si>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</si>
  <si>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</si>
  <si>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</si>
  <si>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</si>
  <si>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</si>
  <si>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</si>
  <si>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</si>
  <si>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</si>
  <si>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</si>
  <si>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</si>
  <si>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</si>
  <si>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</si>
  <si>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</si>
  <si>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</si>
  <si>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</si>
  <si>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</si>
  <si>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</si>
  <si>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</si>
  <si>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</si>
  <si>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</si>
  <si>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</si>
  <si>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</si>
  <si>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</si>
  <si>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</si>
  <si>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</si>
  <si>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</si>
  <si>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</si>
  <si>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</si>
  <si>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</si>
  <si>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</si>
  <si>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</si>
  <si>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</si>
  <si>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</si>
  <si>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</si>
  <si>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</si>
  <si>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</si>
  <si>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</si>
  <si>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</si>
  <si>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</si>
  <si>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</si>
  <si>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</si>
  <si>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</si>
  <si>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</si>
  <si>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</si>
  <si>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</si>
  <si>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</si>
  <si>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</si>
  <si>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</si>
  <si>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</si>
  <si>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</si>
  <si>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</si>
  <si>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</si>
  <si>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</si>
  <si>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</si>
  <si>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</si>
  <si>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</si>
  <si>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</si>
  <si>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</si>
  <si>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</si>
  <si>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</si>
  <si>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</si>
  <si>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</si>
  <si>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</si>
  <si>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</si>
  <si>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</si>
  <si>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</si>
  <si>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</si>
  <si>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</si>
  <si>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</si>
  <si>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</si>
  <si>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</si>
  <si>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</si>
  <si>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</si>
  <si>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</si>
  <si>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</si>
  <si>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</si>
  <si>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</si>
  <si>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</si>
  <si>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</si>
  <si>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</si>
  <si>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</si>
  <si>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</si>
  <si>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</si>
  <si>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</si>
  <si>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</si>
  <si>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</si>
  <si>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</si>
  <si>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</si>
  <si>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</si>
  <si>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</si>
  <si>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</si>
  <si>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</si>
  <si>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</si>
  <si>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</si>
  <si>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</si>
  <si>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</si>
  <si>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</si>
  <si>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</si>
  <si>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</si>
  <si>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</si>
  <si>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</si>
  <si>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</si>
  <si>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</si>
  <si>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</si>
  <si>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</si>
  <si>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</si>
  <si>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</si>
  <si>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</si>
  <si>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</si>
  <si>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</si>
  <si>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</si>
  <si>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</si>
  <si>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</si>
  <si>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</si>
  <si>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</si>
  <si>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</si>
  <si>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</si>
  <si>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</si>
  <si>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</si>
  <si>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</si>
  <si>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</si>
  <si>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</si>
  <si>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</si>
  <si>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</si>
  <si>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</si>
  <si>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</si>
  <si>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</si>
  <si>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</si>
  <si>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</si>
  <si>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</si>
  <si>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</si>
  <si>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</si>
  <si>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</si>
  <si>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</si>
  <si>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</si>
  <si>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</si>
  <si>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</si>
  <si>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</si>
  <si>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</si>
  <si>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</si>
  <si>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</si>
  <si>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</si>
  <si>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</si>
  <si>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</si>
  <si>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</si>
  <si>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</si>
  <si>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</si>
  <si>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</si>
  <si>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</si>
  <si>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</si>
  <si>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</si>
  <si>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</si>
  <si>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</si>
  <si>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</si>
  <si>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</si>
  <si>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</si>
  <si>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</si>
  <si>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</si>
  <si>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</si>
  <si>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</si>
  <si>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</si>
  <si>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</si>
  <si>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</si>
  <si>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</si>
  <si>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</si>
  <si>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</si>
  <si>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</si>
  <si>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</si>
  <si>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</si>
  <si>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</si>
  <si>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</si>
  <si>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</si>
  <si>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</si>
  <si>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</si>
  <si>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</si>
  <si>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</si>
  <si>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</si>
  <si>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</si>
  <si>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</si>
  <si>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</si>
  <si>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</si>
  <si>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</si>
  <si>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</si>
  <si>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</si>
  <si>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</si>
  <si>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</si>
  <si>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</si>
  <si>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</si>
  <si>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</si>
  <si>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</si>
  <si>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</si>
  <si>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</si>
  <si>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</si>
  <si>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</si>
  <si>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</si>
  <si>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</si>
  <si>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</si>
  <si>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</si>
  <si>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</si>
  <si>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</si>
  <si>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</si>
  <si>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</si>
  <si>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</si>
  <si>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</si>
  <si>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</si>
  <si>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</si>
  <si>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</si>
  <si>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</si>
  <si>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</si>
  <si>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</si>
  <si>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</si>
  <si>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</si>
  <si>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</si>
  <si>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</si>
  <si>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</si>
  <si>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</si>
  <si>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</si>
  <si>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</si>
  <si>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</si>
  <si>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</si>
  <si>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</si>
  <si>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</si>
  <si>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</si>
  <si>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</si>
  <si>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</si>
  <si>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</si>
  <si>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</si>
  <si>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</si>
  <si>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</si>
  <si>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</si>
  <si>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</si>
  <si>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</si>
  <si>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</si>
  <si>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</si>
  <si>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</si>
  <si>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</si>
  <si>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</si>
  <si>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</si>
  <si>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</si>
  <si>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</si>
  <si>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</si>
  <si>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</si>
  <si>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</si>
  <si>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</si>
  <si>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</si>
  <si>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</si>
  <si>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</si>
  <si>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</si>
  <si>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</si>
  <si>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</si>
  <si>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</si>
  <si>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</si>
  <si>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</si>
  <si>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</si>
  <si>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</si>
  <si>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</si>
  <si>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</si>
  <si>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</si>
  <si>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</si>
  <si>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</si>
  <si>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</si>
  <si>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</si>
  <si>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</si>
  <si>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</si>
  <si>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</si>
  <si>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</si>
  <si>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</si>
  <si>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</si>
  <si>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</si>
  <si>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</si>
  <si>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</si>
  <si>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</si>
  <si>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</si>
  <si>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</si>
  <si>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</si>
  <si>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</si>
  <si>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</si>
  <si>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</si>
  <si>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</si>
  <si>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</si>
  <si>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</si>
  <si>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</si>
  <si>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</si>
  <si>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</si>
  <si>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</si>
  <si>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</si>
  <si>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</si>
  <si>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</si>
  <si>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</si>
  <si>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</si>
  <si>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</si>
  <si>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</si>
  <si>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</si>
  <si>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</si>
  <si>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</si>
  <si>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</si>
  <si>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</si>
  <si>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</si>
  <si>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</si>
  <si>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</si>
  <si>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</si>
  <si>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</si>
  <si>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</si>
  <si>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</si>
  <si>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</si>
  <si>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</si>
  <si>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</si>
  <si>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</si>
  <si>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</si>
  <si>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</si>
  <si>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</si>
  <si>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</si>
  <si>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</si>
  <si>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</si>
  <si>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</si>
  <si>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</si>
  <si>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</si>
  <si>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</si>
  <si>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</si>
  <si>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</si>
  <si>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</si>
  <si>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</si>
  <si>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</si>
  <si>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</si>
  <si>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</si>
  <si>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</si>
  <si>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</si>
  <si>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</si>
  <si>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</si>
  <si>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</si>
  <si>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</si>
  <si>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</si>
  <si>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</si>
  <si>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</si>
  <si>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</si>
  <si>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</si>
  <si>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</si>
  <si>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</si>
  <si>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</si>
  <si>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</si>
  <si>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</si>
  <si>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</si>
  <si>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</si>
  <si>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</si>
  <si>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</si>
  <si>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</si>
  <si>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</si>
  <si>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</si>
  <si>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</si>
  <si>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</si>
  <si>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</si>
  <si>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</si>
  <si>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</si>
  <si>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</si>
  <si>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</si>
  <si>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</si>
  <si>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</si>
  <si>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</si>
  <si>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</si>
  <si>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</si>
  <si>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</si>
  <si>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</si>
  <si>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</si>
  <si>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</si>
  <si>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</si>
  <si>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</si>
  <si>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</si>
  <si>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</si>
  <si>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</si>
  <si>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</si>
  <si>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</si>
  <si>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</si>
  <si>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</si>
  <si>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</si>
  <si>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</si>
  <si>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</si>
  <si>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</si>
  <si>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</si>
  <si>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</si>
  <si>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</si>
  <si>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</si>
  <si>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</si>
  <si>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</si>
  <si>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</si>
  <si>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</si>
  <si>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</si>
  <si>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</si>
  <si>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</si>
  <si>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</si>
  <si>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</si>
  <si>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</si>
  <si>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</si>
  <si>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</si>
  <si>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</si>
  <si>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</si>
  <si>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</si>
  <si>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</si>
  <si>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</si>
  <si>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</si>
  <si>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</si>
  <si>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</si>
  <si>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</si>
  <si>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</si>
  <si>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</si>
  <si>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</si>
  <si>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</si>
  <si>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</si>
  <si>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</si>
  <si>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</si>
  <si>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</si>
  <si>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</si>
  <si>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</si>
  <si>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</si>
  <si>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</si>
  <si>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</si>
  <si>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</si>
  <si>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</si>
  <si>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</si>
  <si>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</si>
  <si>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</si>
  <si>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</si>
  <si>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</si>
  <si>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</si>
  <si>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</si>
  <si>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</si>
  <si>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</si>
  <si>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</si>
  <si>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</si>
  <si>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</si>
  <si>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</si>
  <si>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</si>
  <si>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</si>
  <si>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</si>
  <si>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</si>
  <si>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</si>
  <si>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</si>
  <si>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</si>
  <si>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</si>
  <si>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</si>
  <si>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</si>
  <si>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</si>
  <si>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</si>
  <si>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</si>
  <si>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</si>
  <si>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</si>
  <si>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</si>
  <si>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</si>
  <si>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</si>
  <si>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</si>
  <si>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</si>
  <si>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</si>
  <si>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</si>
  <si>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</si>
  <si>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</si>
  <si>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</si>
  <si>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</si>
  <si>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</si>
  <si>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</si>
  <si>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</si>
  <si>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</si>
  <si>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</si>
  <si>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</si>
  <si>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</si>
  <si>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</si>
  <si>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</si>
  <si>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</si>
  <si>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</si>
  <si>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</si>
  <si>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</si>
  <si>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</si>
  <si>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</si>
  <si>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</si>
  <si>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</si>
  <si>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</si>
  <si>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</si>
  <si>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</si>
  <si>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</si>
  <si>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</si>
  <si>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</si>
  <si>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</si>
  <si>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</si>
  <si>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</si>
  <si>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</si>
  <si>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</si>
  <si>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</si>
  <si>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</si>
  <si>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</si>
  <si>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</si>
  <si>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</si>
  <si>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</si>
  <si>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</si>
  <si>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</si>
  <si>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</si>
  <si>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</si>
  <si>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</si>
  <si>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</si>
  <si>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</si>
  <si>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</si>
  <si>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</si>
  <si>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</si>
  <si>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</si>
  <si>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</si>
  <si>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</si>
  <si>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</si>
  <si>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</si>
  <si>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</si>
  <si>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</si>
  <si>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</si>
  <si>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</si>
  <si>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</si>
  <si>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</si>
  <si>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</si>
  <si>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</si>
  <si>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</si>
  <si>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</si>
  <si>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</si>
  <si>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</si>
  <si>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</si>
  <si>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</si>
  <si>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</si>
  <si>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</si>
  <si>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</si>
  <si>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</si>
  <si>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</si>
  <si>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</si>
  <si>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</si>
  <si>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</si>
  <si>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</si>
  <si>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</si>
  <si>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</si>
  <si>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</si>
  <si>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</si>
  <si>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</si>
  <si>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</si>
  <si>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</si>
  <si>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</si>
  <si>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</si>
  <si>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</si>
  <si>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</si>
  <si>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</si>
  <si>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</si>
  <si>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</si>
  <si>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</si>
  <si>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</si>
  <si>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</si>
  <si>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</si>
  <si>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</si>
  <si>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</si>
  <si>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</si>
  <si>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</si>
  <si>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</si>
  <si>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</si>
  <si>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</si>
  <si>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</si>
  <si>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</si>
  <si>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</si>
  <si>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</si>
  <si>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</si>
  <si>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</si>
  <si>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</si>
  <si>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</si>
  <si>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</si>
  <si>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</si>
  <si>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</si>
  <si>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</si>
  <si>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</si>
  <si>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</si>
  <si>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</si>
  <si>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</si>
  <si>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</si>
  <si>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</si>
  <si>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</si>
  <si>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</si>
  <si>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</si>
  <si>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</si>
  <si>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</si>
  <si>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</si>
  <si>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</si>
  <si>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</si>
  <si>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</si>
  <si>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</si>
  <si>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</si>
  <si>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</si>
  <si>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</si>
  <si>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</si>
  <si>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</si>
  <si>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</si>
  <si>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</si>
  <si>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</si>
  <si>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</si>
  <si>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</si>
  <si>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</si>
  <si>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</si>
  <si>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</si>
  <si>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</si>
  <si>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</si>
  <si>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</si>
  <si>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</si>
  <si>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</si>
  <si>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</si>
  <si>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</si>
  <si>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</si>
  <si>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</si>
  <si>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</si>
  <si>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</si>
  <si>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</si>
  <si>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</si>
  <si>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</si>
  <si>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</si>
  <si>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</si>
  <si>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</si>
  <si>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</si>
  <si>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</si>
  <si>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</si>
  <si>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</si>
  <si>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</si>
  <si>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</si>
  <si>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</si>
  <si>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</si>
  <si>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</si>
  <si>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</si>
  <si>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</si>
  <si>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</si>
  <si>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</si>
  <si>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</si>
  <si>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</si>
  <si>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</si>
  <si>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</si>
  <si>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</si>
  <si>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</si>
  <si>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</si>
  <si>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</si>
  <si>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</si>
  <si>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</si>
  <si>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</si>
  <si>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</si>
  <si>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</si>
  <si>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</si>
  <si>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</si>
  <si>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</si>
  <si>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</si>
  <si>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</si>
  <si>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</si>
  <si>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</si>
  <si>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</si>
  <si>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</si>
  <si>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</si>
  <si>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</si>
  <si>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</si>
  <si>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</si>
  <si>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</si>
  <si>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</si>
  <si>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</si>
  <si>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</si>
  <si>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</si>
  <si>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</si>
  <si>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</si>
  <si>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</si>
  <si>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</si>
  <si>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</si>
  <si>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</si>
  <si>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</si>
  <si>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</si>
  <si>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</si>
  <si>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</si>
  <si>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</si>
  <si>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</si>
  <si>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</si>
  <si>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</si>
  <si>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</si>
  <si>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</si>
  <si>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</si>
  <si>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</si>
  <si>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</si>
  <si>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</si>
  <si>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</si>
  <si>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</si>
  <si>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</si>
  <si>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</si>
  <si>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</si>
  <si>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</si>
  <si>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</si>
  <si>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</si>
  <si>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</si>
  <si>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</si>
  <si>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</si>
  <si>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</si>
  <si>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</si>
  <si>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</si>
  <si>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</si>
  <si>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</si>
  <si>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</si>
  <si>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</si>
  <si>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</si>
  <si>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</si>
  <si>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</si>
  <si>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</si>
  <si>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</si>
  <si>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</si>
  <si>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</si>
  <si>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</si>
  <si>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</si>
  <si>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</si>
  <si>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</si>
  <si>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</si>
  <si>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</si>
  <si>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</si>
  <si>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</si>
  <si>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</si>
  <si>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</si>
  <si>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</si>
  <si>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</si>
  <si>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</si>
  <si>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</si>
  <si>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</si>
  <si>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</si>
  <si>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</si>
  <si>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</si>
  <si>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</si>
  <si>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</si>
  <si>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</si>
  <si>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</si>
  <si>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</si>
  <si>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</si>
  <si>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</si>
  <si>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</si>
  <si>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</si>
  <si>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</si>
  <si>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</si>
  <si>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</si>
  <si>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</si>
  <si>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</si>
  <si>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</si>
  <si>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</si>
  <si>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</si>
  <si>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</si>
  <si>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</si>
  <si>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</si>
  <si>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</si>
  <si>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</si>
  <si>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</si>
  <si>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</si>
  <si>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</si>
  <si>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</si>
  <si>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</si>
  <si>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</si>
  <si>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</si>
  <si>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</si>
  <si>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</si>
  <si>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</si>
  <si>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</si>
  <si>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</si>
  <si>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</si>
  <si>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</si>
  <si>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</si>
  <si>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</si>
  <si>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</si>
  <si>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</si>
  <si>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</si>
  <si>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</si>
  <si>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</si>
  <si>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</si>
  <si>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</si>
  <si>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</si>
  <si>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</si>
  <si>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</si>
  <si>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</si>
  <si>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</si>
  <si>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</si>
  <si>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</si>
  <si>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</si>
  <si>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</si>
  <si>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</si>
  <si>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</si>
  <si>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</si>
  <si>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</si>
  <si>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</si>
  <si>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</si>
  <si>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</si>
  <si>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</si>
  <si>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</si>
  <si>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</si>
  <si>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</si>
  <si>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</si>
  <si>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</si>
  <si>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</si>
  <si>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</si>
  <si>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</si>
  <si>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</si>
  <si>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</si>
  <si>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</si>
  <si>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</si>
  <si>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</si>
  <si>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</si>
  <si>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</si>
  <si>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</si>
  <si>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</si>
  <si>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</si>
  <si>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</si>
  <si>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</si>
  <si>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</si>
  <si>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</si>
  <si>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</si>
  <si>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</si>
  <si>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</si>
  <si>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</si>
  <si>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</si>
  <si>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</si>
  <si>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</si>
  <si>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</si>
  <si>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</si>
  <si>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</si>
  <si>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</si>
  <si>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</si>
  <si>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</si>
  <si>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</si>
  <si>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</si>
  <si>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</si>
  <si>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</si>
  <si>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</si>
  <si>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</si>
  <si>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</si>
  <si>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</si>
  <si>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</si>
  <si>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</si>
  <si>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</si>
  <si>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</si>
  <si>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</si>
  <si>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</si>
  <si>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</si>
  <si>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</si>
  <si>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</si>
  <si>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</si>
  <si>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</si>
  <si>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</si>
  <si>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</si>
  <si>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</si>
  <si>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</si>
  <si>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</si>
  <si>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</si>
  <si>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</si>
  <si>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</si>
  <si>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</si>
  <si>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</si>
  <si>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</si>
  <si>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</si>
  <si>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</si>
  <si>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</si>
  <si>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</si>
  <si>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</si>
  <si>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</si>
  <si>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</si>
  <si>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</si>
  <si>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</si>
  <si>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</si>
  <si>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</si>
  <si>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</si>
  <si>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</si>
  <si>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</si>
  <si>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</si>
  <si>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</si>
  <si>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</si>
  <si>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</si>
  <si>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</si>
  <si>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</si>
  <si>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</si>
  <si>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</si>
  <si>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</si>
  <si>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</si>
  <si>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</si>
  <si>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</si>
  <si>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</si>
  <si>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</si>
  <si>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</si>
  <si>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</si>
  <si>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</si>
  <si>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</si>
  <si>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</si>
  <si>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</si>
  <si>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</si>
  <si>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</si>
  <si>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</si>
  <si>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</si>
  <si>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</si>
  <si>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</si>
  <si>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</si>
  <si>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</si>
  <si>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</si>
  <si>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</si>
  <si>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</si>
  <si>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</si>
  <si>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</si>
  <si>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</si>
  <si>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</si>
  <si>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</si>
  <si>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</si>
  <si>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</si>
  <si>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</si>
  <si>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</si>
  <si>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</si>
  <si>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</si>
  <si>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</si>
  <si>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</si>
  <si>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</si>
  <si>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</si>
  <si>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</si>
  <si>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</si>
  <si>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</si>
  <si>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</si>
  <si>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</si>
  <si>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</si>
  <si>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</si>
  <si>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</si>
  <si>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</si>
  <si>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</si>
  <si>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</si>
  <si>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</si>
  <si>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</si>
  <si>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</si>
  <si>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</si>
  <si>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</si>
  <si>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</si>
  <si>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</si>
  <si>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</si>
  <si>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</si>
  <si>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</si>
  <si>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</si>
  <si>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</si>
  <si>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</si>
  <si>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</si>
  <si>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</si>
  <si>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</si>
  <si>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</si>
  <si>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</si>
  <si>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</si>
  <si>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</si>
  <si>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</si>
  <si>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</si>
  <si>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</si>
  <si>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</si>
  <si>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</si>
  <si>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</si>
  <si>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</si>
  <si>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</si>
  <si>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</si>
  <si>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</si>
  <si>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</si>
  <si>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</si>
  <si>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</si>
  <si>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</si>
  <si>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</si>
  <si>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</si>
  <si>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</si>
  <si>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</si>
  <si>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</si>
  <si>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</si>
  <si>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</si>
  <si>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</si>
  <si>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</si>
  <si>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</si>
  <si>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</si>
  <si>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</si>
  <si>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</si>
  <si>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</si>
  <si>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</si>
  <si>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</si>
  <si>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</si>
  <si>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</si>
  <si>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</si>
  <si>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</si>
  <si>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</si>
  <si>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</si>
  <si>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</si>
  <si>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</si>
  <si>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</si>
  <si>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</si>
  <si>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</si>
  <si>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</si>
  <si>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</si>
  <si>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</si>
  <si>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</si>
  <si>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</si>
  <si>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</si>
  <si>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</si>
  <si>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</si>
  <si>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</si>
  <si>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</si>
  <si>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</si>
  <si>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</si>
  <si>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</si>
  <si>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</si>
  <si>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</si>
  <si>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</si>
  <si>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</si>
  <si>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</si>
  <si>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</si>
  <si>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</si>
  <si>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</si>
  <si>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</si>
  <si>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</si>
  <si>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</si>
  <si>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</si>
  <si>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</si>
  <si>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</si>
  <si>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</si>
  <si>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</si>
  <si>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</si>
  <si>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</si>
  <si>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</si>
  <si>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</si>
  <si>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</si>
  <si>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</si>
  <si>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</si>
  <si>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</si>
  <si>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</si>
  <si>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</si>
  <si>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</si>
  <si>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</si>
  <si>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</si>
  <si>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</si>
  <si>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</si>
  <si>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</si>
  <si>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</si>
  <si>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</si>
  <si>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</si>
  <si>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</si>
  <si>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</si>
  <si>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</si>
  <si>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</si>
  <si>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</si>
  <si>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</si>
  <si>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</si>
  <si>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</si>
  <si>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</si>
  <si>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</si>
  <si>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</si>
  <si>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</si>
  <si>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</si>
  <si>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</si>
  <si>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</si>
  <si>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</si>
  <si>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</si>
  <si>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</si>
  <si>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</si>
  <si>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</si>
  <si>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</si>
  <si>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</si>
  <si>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</si>
  <si>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</si>
  <si>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</si>
  <si>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</si>
  <si>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</si>
  <si>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</si>
  <si>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</si>
  <si>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</si>
  <si>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</si>
  <si>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</si>
  <si>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</si>
  <si>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</si>
  <si>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</si>
  <si>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</si>
  <si>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</si>
  <si>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</si>
  <si>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</si>
  <si>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</si>
  <si>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</si>
  <si>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</si>
  <si>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</si>
  <si>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</si>
  <si>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</si>
  <si>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</si>
  <si>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</si>
  <si>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</si>
  <si>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</si>
  <si>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</si>
  <si>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</si>
  <si>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</si>
  <si>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</si>
  <si>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</si>
  <si>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</si>
  <si>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</si>
  <si>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</si>
  <si>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</si>
  <si>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</si>
  <si>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</si>
  <si>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</si>
  <si>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</si>
  <si>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</si>
  <si>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</si>
  <si>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</si>
  <si>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</si>
  <si>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</si>
  <si>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</si>
  <si>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</si>
  <si>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</si>
  <si>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</si>
  <si>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</si>
  <si>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</si>
  <si>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</si>
  <si>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</si>
  <si>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</si>
  <si>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</si>
  <si>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</si>
  <si>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</si>
  <si>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</si>
  <si>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</si>
  <si>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</si>
  <si>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</si>
  <si>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</si>
  <si>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</si>
  <si>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</si>
  <si>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</si>
  <si>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</si>
  <si>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</si>
  <si>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</si>
  <si>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</si>
  <si>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</si>
  <si>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</si>
  <si>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</si>
  <si>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</si>
  <si>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</si>
  <si>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</si>
  <si>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</si>
  <si>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</si>
  <si>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</si>
  <si>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</si>
  <si>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</si>
  <si>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</si>
  <si>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</si>
  <si>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</si>
  <si>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</si>
  <si>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</si>
  <si>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</si>
  <si>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</si>
  <si>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</si>
  <si>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</si>
  <si>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</si>
  <si>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</si>
  <si>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</si>
  <si>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</si>
  <si>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</si>
  <si>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</si>
  <si>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</si>
  <si>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</si>
  <si>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</si>
  <si>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</si>
  <si>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</si>
  <si>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</si>
  <si>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</si>
  <si>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</si>
  <si>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</si>
  <si>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</si>
  <si>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</si>
  <si>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</si>
  <si>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</si>
  <si>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</si>
  <si>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</si>
  <si>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</si>
  <si>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</si>
  <si>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</si>
  <si>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</si>
  <si>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</si>
  <si>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</si>
  <si>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</si>
  <si>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</si>
  <si>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</si>
  <si>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</si>
  <si>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</si>
  <si>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</si>
  <si>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</si>
  <si>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</si>
  <si>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</si>
  <si>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</si>
  <si>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</si>
  <si>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</si>
  <si>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</si>
  <si>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</si>
  <si>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</si>
  <si>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</si>
  <si>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</si>
  <si>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</si>
  <si>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</si>
  <si>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</si>
  <si>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</si>
  <si>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</si>
  <si>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</si>
  <si>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</si>
  <si>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</si>
  <si>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</si>
  <si>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</si>
  <si>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</si>
  <si>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</si>
  <si>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</si>
  <si>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</si>
  <si>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</si>
  <si>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</si>
  <si>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</si>
  <si>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</si>
  <si>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</si>
  <si>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</si>
  <si>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</si>
  <si>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</si>
  <si>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</si>
  <si>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</si>
  <si>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</si>
  <si>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</si>
  <si>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</si>
  <si>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</si>
  <si>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</si>
  <si>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</si>
  <si>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</si>
  <si>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</si>
  <si>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</si>
  <si>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</si>
  <si>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</si>
  <si>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</si>
  <si>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</si>
  <si>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</si>
  <si>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</si>
  <si>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</si>
  <si>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</si>
  <si>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</si>
  <si>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</si>
  <si>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</si>
  <si>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</si>
  <si>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</si>
  <si>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</si>
  <si>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</si>
  <si>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</si>
  <si>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</si>
  <si>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</si>
  <si>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</si>
  <si>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</si>
  <si>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</si>
  <si>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</si>
  <si>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</si>
  <si>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</si>
  <si>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</si>
  <si>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</si>
  <si>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</si>
  <si>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</si>
  <si>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</si>
  <si>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</si>
  <si>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</si>
  <si>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</si>
  <si>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</si>
  <si>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</si>
  <si>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</si>
  <si>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</si>
  <si>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</si>
  <si>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</si>
  <si>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</si>
  <si>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</si>
  <si>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</si>
  <si>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</si>
  <si>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</si>
  <si>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</si>
  <si>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</si>
  <si>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</si>
  <si>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</si>
  <si>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</si>
  <si>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</si>
  <si>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</si>
  <si>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</si>
  <si>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</si>
  <si>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</si>
  <si>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</si>
  <si>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</si>
  <si>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</si>
  <si>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</si>
  <si>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</si>
  <si>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</si>
  <si>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</si>
  <si>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</si>
  <si>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</si>
  <si>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</si>
  <si>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</si>
  <si>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</si>
  <si>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</si>
  <si>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</si>
  <si>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</si>
  <si>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</si>
  <si>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</si>
  <si>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</si>
  <si>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</si>
  <si>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</si>
  <si>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</si>
  <si>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</si>
  <si>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</si>
  <si>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</si>
  <si>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</si>
  <si>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</si>
  <si>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</si>
  <si>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</si>
  <si>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</si>
  <si>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</si>
  <si>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</si>
  <si>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</si>
  <si>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</si>
  <si>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</si>
  <si>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</si>
  <si>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</si>
  <si>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</si>
  <si>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</si>
  <si>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</si>
  <si>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</si>
  <si>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</si>
  <si>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</si>
  <si>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</si>
  <si>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</si>
  <si>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</si>
  <si>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</si>
  <si>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</si>
  <si>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</si>
  <si>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</si>
  <si>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</si>
  <si>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</si>
  <si>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</si>
  <si>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</si>
  <si>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</si>
  <si>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</si>
  <si>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</si>
  <si>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</si>
  <si>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</si>
  <si>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</si>
  <si>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</si>
  <si>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</si>
  <si>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</si>
  <si>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</si>
  <si>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</si>
  <si>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</si>
  <si>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</si>
  <si>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</si>
  <si>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</si>
  <si>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</si>
  <si>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</si>
  <si>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</si>
  <si>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</si>
  <si>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</si>
  <si>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</si>
  <si>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</si>
  <si>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</si>
  <si>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</si>
  <si>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</si>
  <si>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</si>
  <si>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</si>
  <si>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</si>
  <si>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</si>
  <si>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</si>
  <si>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</si>
  <si>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</si>
  <si>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</si>
  <si>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</si>
  <si>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</si>
  <si>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</si>
  <si>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</si>
  <si>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</si>
  <si>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</si>
  <si>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</si>
  <si>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</si>
  <si>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</si>
  <si>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</si>
  <si>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</si>
  <si>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</si>
  <si>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</si>
  <si>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</si>
  <si>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</si>
  <si>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</si>
  <si>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</si>
  <si>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</si>
  <si>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</si>
  <si>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</si>
  <si>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</si>
  <si>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</si>
  <si>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</si>
  <si>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</si>
  <si>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</si>
  <si>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</si>
  <si>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</si>
  <si>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</si>
  <si>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</si>
  <si>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</si>
  <si>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</si>
  <si>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</si>
  <si>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</si>
  <si>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</si>
  <si>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</si>
  <si>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</si>
  <si>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</si>
  <si>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</si>
  <si>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</si>
  <si>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</si>
  <si>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</si>
  <si>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</si>
  <si>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</si>
  <si>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</si>
  <si>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</si>
  <si>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</si>
  <si>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</si>
  <si>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</si>
  <si>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</si>
  <si>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</si>
  <si>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</si>
  <si>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</si>
  <si>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</si>
  <si>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</si>
  <si>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</si>
  <si>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</si>
  <si>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</si>
  <si>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</si>
  <si>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</si>
  <si>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</si>
  <si>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</si>
  <si>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</si>
  <si>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</si>
  <si>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</si>
  <si>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</si>
  <si>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</si>
  <si>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</si>
  <si>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</si>
  <si>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</si>
  <si>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</si>
  <si>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</si>
  <si>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</si>
  <si>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</si>
  <si>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</si>
  <si>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</si>
  <si>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</si>
  <si>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</si>
  <si>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</si>
  <si>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</si>
  <si>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</si>
  <si>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</si>
  <si>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</si>
  <si>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</si>
  <si>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</si>
  <si>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</si>
  <si>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</si>
  <si>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</si>
  <si>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</si>
  <si>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</si>
  <si>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</si>
  <si>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</si>
  <si>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</si>
  <si>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</si>
  <si>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</si>
  <si>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</si>
  <si>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</si>
  <si>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</si>
  <si>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</si>
  <si>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</si>
  <si>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</si>
  <si>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</si>
  <si>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</si>
  <si>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</si>
  <si>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</si>
  <si>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</si>
  <si>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</si>
  <si>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</si>
  <si>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</si>
  <si>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</si>
  <si>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</si>
  <si>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</si>
  <si>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</si>
  <si>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</si>
  <si>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</si>
  <si>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</si>
  <si>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</si>
  <si>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</si>
  <si>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</si>
  <si>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</si>
  <si>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</si>
  <si>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</si>
  <si>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</si>
  <si>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</si>
  <si>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</si>
  <si>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</si>
  <si>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</si>
  <si>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</si>
  <si>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</si>
  <si>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</si>
  <si>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</si>
  <si>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</si>
  <si>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</si>
  <si>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</si>
  <si>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</si>
  <si>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</si>
  <si>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</si>
  <si>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</si>
  <si>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</si>
  <si>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</si>
  <si>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</si>
  <si>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</si>
  <si>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</si>
  <si>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</si>
  <si>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</si>
  <si>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</si>
  <si>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</si>
  <si>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</si>
  <si>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</si>
  <si>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</si>
  <si>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</si>
  <si>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</si>
  <si>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</si>
  <si>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</si>
  <si>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</si>
  <si>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</si>
  <si>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</si>
  <si>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</si>
  <si>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</si>
  <si>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</si>
  <si>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</si>
  <si>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</si>
  <si>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</si>
  <si>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</si>
  <si>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</si>
  <si>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</si>
  <si>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</si>
  <si>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</si>
  <si>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</si>
  <si>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</si>
  <si>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</si>
  <si>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</si>
  <si>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</si>
  <si>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</si>
  <si>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</si>
  <si>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</si>
  <si>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</si>
  <si>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</si>
  <si>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</si>
  <si>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</si>
  <si>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</si>
  <si>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</si>
  <si>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</si>
  <si>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</si>
  <si>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</si>
  <si>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</si>
  <si>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</si>
  <si>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</si>
  <si>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</si>
  <si>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</si>
  <si>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</si>
  <si>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</si>
  <si>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</si>
  <si>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</si>
  <si>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</si>
  <si>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</si>
  <si>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</si>
  <si>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</si>
  <si>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</si>
  <si>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</si>
  <si>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</si>
  <si>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</si>
  <si>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</si>
  <si>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</si>
  <si>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</si>
  <si>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</si>
  <si>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</si>
  <si>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</si>
  <si>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</si>
  <si>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</si>
  <si>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</si>
  <si>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</si>
  <si>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</si>
  <si>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</si>
  <si>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</si>
  <si>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</si>
  <si>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</si>
  <si>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</si>
  <si>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</si>
  <si>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</si>
  <si>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</si>
  <si>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</si>
  <si>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</si>
  <si>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</si>
  <si>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</si>
  <si>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</si>
  <si>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</si>
  <si>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</si>
  <si>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</si>
  <si>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</si>
  <si>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</si>
  <si>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</si>
  <si>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</si>
  <si>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</si>
  <si>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</si>
  <si>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</si>
  <si>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</si>
  <si>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</si>
  <si>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</si>
  <si>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</si>
  <si>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</si>
  <si>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</si>
  <si>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</si>
  <si>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</si>
  <si>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</si>
  <si>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</si>
  <si>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</si>
  <si>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</si>
  <si>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</si>
  <si>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</si>
  <si>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</si>
  <si>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</si>
  <si>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</si>
  <si>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</si>
  <si>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</si>
  <si>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</si>
  <si>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</si>
  <si>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</si>
  <si>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</si>
  <si>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</si>
  <si>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</si>
  <si>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</si>
  <si>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</si>
  <si>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</si>
  <si>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</si>
  <si>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</si>
  <si>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</si>
  <si>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</si>
  <si>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</si>
  <si>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</si>
  <si>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</si>
  <si>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</si>
  <si>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</si>
  <si>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</si>
  <si>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</si>
  <si>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</si>
  <si>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</si>
  <si>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</si>
  <si>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</si>
  <si>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</si>
  <si>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</si>
  <si>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</si>
  <si>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</si>
  <si>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</si>
  <si>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</si>
  <si>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</si>
  <si>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</si>
  <si>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</si>
  <si>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</si>
  <si>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</si>
  <si>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</si>
  <si>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</si>
  <si>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</si>
  <si>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</si>
  <si>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</si>
  <si>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</si>
  <si>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</si>
  <si>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</si>
  <si>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</si>
  <si>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</si>
  <si>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</si>
  <si>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</si>
  <si>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</si>
  <si>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</si>
  <si>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</si>
  <si>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</si>
  <si>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</si>
  <si>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</si>
  <si>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</si>
  <si>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</si>
  <si>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</si>
  <si>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</si>
  <si>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</si>
  <si>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</si>
  <si>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</si>
  <si>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</si>
  <si>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</si>
  <si>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</si>
  <si>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</si>
  <si>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</si>
  <si>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</si>
  <si>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</si>
  <si>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</si>
  <si>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</si>
  <si>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</si>
  <si>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</si>
  <si>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</si>
  <si>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</si>
  <si>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</si>
  <si>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</si>
  <si>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</si>
  <si>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</si>
  <si>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</si>
  <si>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</si>
  <si>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</si>
  <si>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</si>
  <si>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</si>
  <si>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</si>
  <si>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</si>
  <si>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</si>
  <si>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</si>
  <si>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</si>
  <si>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</si>
  <si>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</si>
  <si>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</si>
  <si>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</si>
  <si>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</si>
  <si>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</si>
  <si>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</si>
  <si>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</si>
  <si>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</si>
  <si>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</si>
  <si>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</si>
  <si>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</si>
  <si>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</si>
  <si>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</si>
  <si>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</si>
  <si>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</si>
  <si>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</si>
  <si>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</si>
  <si>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</si>
  <si>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</si>
  <si>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</si>
  <si>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</si>
  <si>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</si>
  <si>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</si>
  <si>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</si>
  <si>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</si>
  <si>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</si>
  <si>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</si>
  <si>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</si>
  <si>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</si>
  <si>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</si>
  <si>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</si>
  <si>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</si>
  <si>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</si>
  <si>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</si>
  <si>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</si>
  <si>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</si>
  <si>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</si>
  <si>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</si>
  <si>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</si>
  <si>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</si>
  <si>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</si>
  <si>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</si>
  <si>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</si>
  <si>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</si>
  <si>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</si>
  <si>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</si>
  <si>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</si>
  <si>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</si>
  <si>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</si>
  <si>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</si>
  <si>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</si>
  <si>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</si>
  <si>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</si>
  <si>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</si>
  <si>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</si>
  <si>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</si>
  <si>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</si>
  <si>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</si>
  <si>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</si>
  <si>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</si>
  <si>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</si>
  <si>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</si>
  <si>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</si>
  <si>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</si>
  <si>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</si>
  <si>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</si>
  <si>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</si>
  <si>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</si>
  <si>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</si>
  <si>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</si>
  <si>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</si>
  <si>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</si>
  <si>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</si>
  <si>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</si>
  <si>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</si>
  <si>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</si>
  <si>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</si>
  <si>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</si>
  <si>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</si>
  <si>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</si>
  <si>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</si>
  <si>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</si>
  <si>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</si>
  <si>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</si>
  <si>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</si>
  <si>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</si>
  <si>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</si>
  <si>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</si>
  <si>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</si>
  <si>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</si>
  <si>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</si>
  <si>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</si>
  <si>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</si>
  <si>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</si>
  <si>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</si>
  <si>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</si>
  <si>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</si>
  <si>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</si>
  <si>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</si>
  <si>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</si>
  <si>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</si>
  <si>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</si>
  <si>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</si>
  <si>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</si>
  <si>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</si>
  <si>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</si>
  <si>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</si>
  <si>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</si>
  <si>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</si>
  <si>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</si>
  <si>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</si>
  <si>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</si>
  <si>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</si>
  <si>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</si>
  <si>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</si>
  <si>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</si>
  <si>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</si>
  <si>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</si>
  <si>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</si>
  <si>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</si>
  <si>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</si>
  <si>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</si>
  <si>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</si>
  <si>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</si>
  <si>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</si>
  <si>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</si>
  <si>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</si>
  <si>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</si>
  <si>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</si>
  <si>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</si>
  <si>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</si>
  <si>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</si>
  <si>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</si>
  <si>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</si>
  <si>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</si>
  <si>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</si>
  <si>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</si>
  <si>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</si>
  <si>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</si>
  <si>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</si>
  <si>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</si>
  <si>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</si>
  <si>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</si>
  <si>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</si>
  <si>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</si>
  <si>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</si>
  <si>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</si>
  <si>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</si>
  <si>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</si>
  <si>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</si>
  <si>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</si>
  <si>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</si>
  <si>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</si>
  <si>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</si>
  <si>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</si>
  <si>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</si>
  <si>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</si>
  <si>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</si>
  <si>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</si>
  <si>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</si>
  <si>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</si>
  <si>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</si>
  <si>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</si>
  <si>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</si>
  <si>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</si>
  <si>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</si>
  <si>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</si>
  <si>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</si>
  <si>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</si>
  <si>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</si>
  <si>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</si>
  <si>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</si>
  <si>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</si>
  <si>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</si>
  <si>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</si>
  <si>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</si>
  <si>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</si>
  <si>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</si>
  <si>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</si>
  <si>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</si>
  <si>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</si>
  <si>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</si>
  <si>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</si>
  <si>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</si>
  <si>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</si>
  <si>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</si>
  <si>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</si>
  <si>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</si>
  <si>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</si>
  <si>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</si>
  <si>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</si>
  <si>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</si>
  <si>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</si>
  <si>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</si>
  <si>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</si>
  <si>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</si>
  <si>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</si>
  <si>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</si>
  <si>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</si>
  <si>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</si>
  <si>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</si>
  <si>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</si>
  <si>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</si>
  <si>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</si>
  <si>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</si>
  <si>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</si>
  <si>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</si>
  <si>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</si>
  <si>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</si>
  <si>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</si>
  <si>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</si>
  <si>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</si>
  <si>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</si>
  <si>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</si>
  <si>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</si>
  <si>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</si>
  <si>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</si>
  <si>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</si>
  <si>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</si>
  <si>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</si>
  <si>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</si>
  <si>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</si>
  <si>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</si>
  <si>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</si>
  <si>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</si>
  <si>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</si>
  <si>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</si>
  <si>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</si>
  <si>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</si>
  <si>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</si>
  <si>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</si>
  <si>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</si>
  <si>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</si>
  <si>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</si>
  <si>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</si>
  <si>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</si>
  <si>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</si>
  <si>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</si>
  <si>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</si>
  <si>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</si>
  <si>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</si>
  <si>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</si>
  <si>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</si>
  <si>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</si>
  <si>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</si>
  <si>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</si>
  <si>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</si>
  <si>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</si>
  <si>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</si>
  <si>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</si>
  <si>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</si>
  <si>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</si>
  <si>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</si>
  <si>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</si>
  <si>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</si>
  <si>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</si>
  <si>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</si>
  <si>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</si>
  <si>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</si>
  <si>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</si>
  <si>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</si>
  <si>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</si>
  <si>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</si>
  <si>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</si>
  <si>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</si>
  <si>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</si>
  <si>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</si>
  <si>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</si>
  <si>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</si>
  <si>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</si>
  <si>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</si>
  <si>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</si>
  <si>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</si>
  <si>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</si>
  <si>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</si>
  <si>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</si>
  <si>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</si>
  <si>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</si>
  <si>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</si>
  <si>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</si>
  <si>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</si>
  <si>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</si>
  <si>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</si>
  <si>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</si>
  <si>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</si>
  <si>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</si>
  <si>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</si>
  <si>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</si>
  <si>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</si>
  <si>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</si>
  <si>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</si>
  <si>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</si>
  <si>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</si>
  <si>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</si>
  <si>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</si>
  <si>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</si>
  <si>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</si>
  <si>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</si>
  <si>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</si>
  <si>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</si>
  <si>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</si>
  <si>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</si>
  <si>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</si>
  <si>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</si>
  <si>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</si>
  <si>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</si>
  <si>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</si>
  <si>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</si>
  <si>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</si>
  <si>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</si>
  <si>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</si>
  <si>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</si>
  <si>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</si>
  <si>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</si>
  <si>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</si>
  <si>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</si>
  <si>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</si>
  <si>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</si>
  <si>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</si>
  <si>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</si>
  <si>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</si>
  <si>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</si>
  <si>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</si>
  <si>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</si>
  <si>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</si>
  <si>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</si>
  <si>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</si>
  <si>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</si>
  <si>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</si>
  <si>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</si>
  <si>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</si>
  <si>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</si>
  <si>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</si>
  <si>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</si>
  <si>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</si>
  <si>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</si>
  <si>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</si>
  <si>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</si>
  <si>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</si>
  <si>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</si>
  <si>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</si>
  <si>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</si>
  <si>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</si>
  <si>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</si>
  <si>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</si>
  <si>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</si>
  <si>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</si>
  <si>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</si>
  <si>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</si>
  <si>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</si>
  <si>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</si>
  <si>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</si>
  <si>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</si>
  <si>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</si>
  <si>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</si>
  <si>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</si>
  <si>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</si>
  <si>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</si>
  <si>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</si>
  <si>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</si>
  <si>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</si>
  <si>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</si>
  <si>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</si>
  <si>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</si>
  <si>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</si>
  <si>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</si>
  <si>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</si>
  <si>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</si>
  <si>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</si>
  <si>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</si>
  <si>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</si>
  <si>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</si>
  <si>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</si>
  <si>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</si>
  <si>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</si>
  <si>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</si>
  <si>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</si>
  <si>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</si>
  <si>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</si>
  <si>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</si>
  <si>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</si>
  <si>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</si>
  <si>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</si>
  <si>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</si>
  <si>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</si>
  <si>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</si>
  <si>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</si>
  <si>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</si>
  <si>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</si>
  <si>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</si>
  <si>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</si>
  <si>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</si>
  <si>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</si>
  <si>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</si>
  <si>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</si>
  <si>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</si>
  <si>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</si>
  <si>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</si>
  <si>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</si>
  <si>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</si>
  <si>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</si>
  <si>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</si>
  <si>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</si>
  <si>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</si>
  <si>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</si>
  <si>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</si>
  <si>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</si>
  <si>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</si>
  <si>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</si>
  <si>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</si>
  <si>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</si>
  <si>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</si>
  <si>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</si>
  <si>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</si>
  <si>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</si>
  <si>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</si>
  <si>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</si>
  <si>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</si>
  <si>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</si>
  <si>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</si>
  <si>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</si>
  <si>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</si>
  <si>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</si>
  <si>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</si>
  <si>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</si>
  <si>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</si>
  <si>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</si>
  <si>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</si>
  <si>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</si>
  <si>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</si>
  <si>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</si>
  <si>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</si>
  <si>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</si>
  <si>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</si>
  <si>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</si>
  <si>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</si>
  <si>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</si>
  <si>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</si>
  <si>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</si>
  <si>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</si>
  <si>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</si>
  <si>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</si>
  <si>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</si>
  <si>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</si>
  <si>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</si>
  <si>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</si>
  <si>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</si>
  <si>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</si>
  <si>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</si>
  <si>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</si>
  <si>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</si>
  <si>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</si>
  <si>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</si>
  <si>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</si>
  <si>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</si>
  <si>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</si>
  <si>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</si>
  <si>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</si>
  <si>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</si>
  <si>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</si>
  <si>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</si>
  <si>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</si>
  <si>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</si>
  <si>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</si>
  <si>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</si>
  <si>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</si>
  <si>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</si>
  <si>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</si>
  <si>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</si>
  <si>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</si>
  <si>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</si>
  <si>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</si>
  <si>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</si>
  <si>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</si>
  <si>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</si>
  <si>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</si>
  <si>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</si>
  <si>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</si>
  <si>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</si>
  <si>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</si>
  <si>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</si>
  <si>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</si>
  <si>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</si>
  <si>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</si>
  <si>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</si>
  <si>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</si>
  <si>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</si>
  <si>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</si>
  <si>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</si>
  <si>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</si>
  <si>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</si>
  <si>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</si>
  <si>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</si>
  <si>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</si>
  <si>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</si>
  <si>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</si>
  <si>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</si>
  <si>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</si>
  <si>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</si>
  <si>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</si>
  <si>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</si>
  <si>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</si>
  <si>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</si>
  <si>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</si>
  <si>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</si>
  <si>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</si>
  <si>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</si>
  <si>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</si>
  <si>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</si>
  <si>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</si>
  <si>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</si>
  <si>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</si>
  <si>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</si>
  <si>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</si>
  <si>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</si>
  <si>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</si>
  <si>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</si>
  <si>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</si>
  <si>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</si>
  <si>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</si>
  <si>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</si>
  <si>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</si>
  <si>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</si>
  <si>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</si>
  <si>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</si>
  <si>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</si>
  <si>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</si>
  <si>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</si>
  <si>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</si>
  <si>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</si>
  <si>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</si>
  <si>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</si>
  <si>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</si>
  <si>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</si>
  <si>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</si>
  <si>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</si>
  <si>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</si>
  <si>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</si>
  <si>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</si>
  <si>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</si>
  <si>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</si>
  <si>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</si>
  <si>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</si>
  <si>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</si>
  <si>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</si>
  <si>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</si>
  <si>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</si>
  <si>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</si>
  <si>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</si>
  <si>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</si>
  <si>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</si>
  <si>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</si>
  <si>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</si>
  <si>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</si>
  <si>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</si>
  <si>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</si>
  <si>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</si>
  <si>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</si>
  <si>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</si>
  <si>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</si>
  <si>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</si>
  <si>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</si>
  <si>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</si>
  <si>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</si>
  <si>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</si>
  <si>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</si>
  <si>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</si>
  <si>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</si>
  <si>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</si>
  <si>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</si>
  <si>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</si>
  <si>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</si>
  <si>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</si>
  <si>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</si>
  <si>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</si>
  <si>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</si>
  <si>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</si>
  <si>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</si>
  <si>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</si>
  <si>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</si>
  <si>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</si>
  <si>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</si>
  <si>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</si>
  <si>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</si>
  <si>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</si>
  <si>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</si>
  <si>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</si>
  <si>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</si>
  <si>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</si>
  <si>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</si>
  <si>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</si>
  <si>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</si>
  <si>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</si>
  <si>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</si>
  <si>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</si>
  <si>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</si>
  <si>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</si>
  <si>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</si>
  <si>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</si>
  <si>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</si>
  <si>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</si>
  <si>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</si>
  <si>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</si>
  <si>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</si>
  <si>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</si>
  <si>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</si>
  <si>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</si>
  <si>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</si>
  <si>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</si>
  <si>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</si>
  <si>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</si>
  <si>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</si>
  <si>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</si>
  <si>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</si>
  <si>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</si>
  <si>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</si>
  <si>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</si>
  <si>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</si>
  <si>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</si>
  <si>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</si>
  <si>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</si>
  <si>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</si>
  <si>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</si>
  <si>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</si>
  <si>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</si>
  <si>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</si>
  <si>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</si>
  <si>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</si>
  <si>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</si>
  <si>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</si>
  <si>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</si>
  <si>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</si>
  <si>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</si>
  <si>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</si>
  <si>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</si>
  <si>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</si>
  <si>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</si>
  <si>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</si>
  <si>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</si>
  <si>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</si>
  <si>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</si>
  <si>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</si>
  <si>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</si>
  <si>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</si>
  <si>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</si>
  <si>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</si>
  <si>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</si>
  <si>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</si>
  <si>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</si>
  <si>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</si>
  <si>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</si>
  <si>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</si>
  <si>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</si>
  <si>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</si>
  <si>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</si>
  <si>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</si>
  <si>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</si>
  <si>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</si>
  <si>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</si>
  <si>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</si>
  <si>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</si>
  <si>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</si>
  <si>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</si>
  <si>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</si>
  <si>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</si>
  <si>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</si>
  <si>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</si>
  <si>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</si>
  <si>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</si>
  <si>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</si>
  <si>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</si>
  <si>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</si>
  <si>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</si>
  <si>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</si>
  <si>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</si>
  <si>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</si>
  <si>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</si>
  <si>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</si>
  <si>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</si>
  <si>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</si>
  <si>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</si>
  <si>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</si>
  <si>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</si>
  <si>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</si>
  <si>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</si>
  <si>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</si>
  <si>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</si>
  <si>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</si>
  <si>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</si>
  <si>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</si>
  <si>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</si>
  <si>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</si>
  <si>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</si>
  <si>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</si>
  <si>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</si>
  <si>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</si>
  <si>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</si>
  <si>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</si>
  <si>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</si>
  <si>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</si>
  <si>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</si>
  <si>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</si>
  <si>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</si>
  <si>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</si>
  <si>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</si>
  <si>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</si>
  <si>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</si>
  <si>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</si>
  <si>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</si>
  <si>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</si>
  <si>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</si>
  <si>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</si>
  <si>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</si>
  <si>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</si>
  <si>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</si>
  <si>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</si>
  <si>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</si>
  <si>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</si>
  <si>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</si>
  <si>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</si>
  <si>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</si>
  <si>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</si>
  <si>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</si>
  <si>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</si>
  <si>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</si>
  <si>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</si>
  <si>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</si>
  <si>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</si>
  <si>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</si>
  <si>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</si>
  <si>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</si>
  <si>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</si>
  <si>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</si>
  <si>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</si>
  <si>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</si>
  <si>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</si>
  <si>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</si>
  <si>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</si>
  <si>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</si>
  <si>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</si>
  <si>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</si>
  <si>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</si>
  <si>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</si>
  <si>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</si>
  <si>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</si>
  <si>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</si>
  <si>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</si>
  <si>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</si>
  <si>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</si>
  <si>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</si>
  <si>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</si>
  <si>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</si>
  <si>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</si>
  <si>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</si>
  <si>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</si>
  <si>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</si>
  <si>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</si>
  <si>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</si>
  <si>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</si>
  <si>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</si>
  <si>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</si>
  <si>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</si>
  <si>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</si>
  <si>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</si>
  <si>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</si>
  <si>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</si>
  <si>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</si>
  <si>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</si>
  <si>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</si>
  <si>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</si>
  <si>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</si>
  <si>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</si>
  <si>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</si>
  <si>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</si>
  <si>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</si>
  <si>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</si>
  <si>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</si>
  <si>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</si>
  <si>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</si>
  <si>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</si>
  <si>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</si>
  <si>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</si>
  <si>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</si>
  <si>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</si>
  <si>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</si>
  <si>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</si>
  <si>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</si>
  <si>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</si>
  <si>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</si>
  <si>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</si>
  <si>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</si>
  <si>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</si>
  <si>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</si>
  <si>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</si>
  <si>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</si>
  <si>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</si>
  <si>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</si>
  <si>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</si>
  <si>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</si>
  <si>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</si>
  <si>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</si>
  <si>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</si>
  <si>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</si>
  <si>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</si>
  <si>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</si>
  <si>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</si>
  <si>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</si>
  <si>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</si>
  <si>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</si>
  <si>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</si>
  <si>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</si>
  <si>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</si>
  <si>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</si>
  <si>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</si>
  <si>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</si>
  <si>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</si>
  <si>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</si>
  <si>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</si>
  <si>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</si>
  <si>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</si>
  <si>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</si>
  <si>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</si>
  <si>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</si>
  <si>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</si>
  <si>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</si>
  <si>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</si>
  <si>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</si>
  <si>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</si>
  <si>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</si>
  <si>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</si>
  <si>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</si>
  <si>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</si>
  <si>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</si>
  <si>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</si>
  <si>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</si>
  <si>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</si>
  <si>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</si>
  <si>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</si>
  <si>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</si>
  <si>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</si>
  <si>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</si>
  <si>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</si>
  <si>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</si>
  <si>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</si>
  <si>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</si>
  <si>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</si>
  <si>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</si>
  <si>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</si>
  <si>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</si>
  <si>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</si>
  <si>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</si>
  <si>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</si>
  <si>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</si>
  <si>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</si>
  <si>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</si>
  <si>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</si>
  <si>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</si>
  <si>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</si>
  <si>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</si>
  <si>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</si>
  <si>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</si>
  <si>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</si>
  <si>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</si>
  <si>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</si>
  <si>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</si>
  <si>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</si>
  <si>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</si>
  <si>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</si>
  <si>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</si>
  <si>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</si>
  <si>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</si>
  <si>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</si>
  <si>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</si>
  <si>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</si>
  <si>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</si>
  <si>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</si>
  <si>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</si>
  <si>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</si>
  <si>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</si>
  <si>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</si>
  <si>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</si>
  <si>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</si>
  <si>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</si>
  <si>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</si>
  <si>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</si>
  <si>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</si>
  <si>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</si>
  <si>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</si>
  <si>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</si>
  <si>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</si>
  <si>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</si>
  <si>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</si>
  <si>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</si>
  <si>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</si>
  <si>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</si>
  <si>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</si>
  <si>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</si>
  <si>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</si>
  <si>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</si>
  <si>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</si>
  <si>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</si>
  <si>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</si>
  <si>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</si>
  <si>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</si>
  <si>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</si>
  <si>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</si>
  <si>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</si>
  <si>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</si>
  <si>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</si>
  <si>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</si>
  <si>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</si>
  <si>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</si>
  <si>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</si>
  <si>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</si>
  <si>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</si>
  <si>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</si>
  <si>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</si>
  <si>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</si>
  <si>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</si>
  <si>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</si>
  <si>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</si>
  <si>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</si>
  <si>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</si>
  <si>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</si>
  <si>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</si>
  <si>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</si>
  <si>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</si>
  <si>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</si>
  <si>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</si>
  <si>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</si>
  <si>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</si>
  <si>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</si>
  <si>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</si>
  <si>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</si>
  <si>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</si>
  <si>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</si>
  <si>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</si>
  <si>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</si>
  <si>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</si>
  <si>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</si>
  <si>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</si>
  <si>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</si>
  <si>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</si>
  <si>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</si>
  <si>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</si>
  <si>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</si>
  <si>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</si>
  <si>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</si>
  <si>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</si>
  <si>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</si>
  <si>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</si>
  <si>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</si>
  <si>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</si>
  <si>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</si>
  <si>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</si>
  <si>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</si>
  <si>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</si>
  <si>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</si>
  <si>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</si>
  <si>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</si>
  <si>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</si>
  <si>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</si>
  <si>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</si>
  <si>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</si>
  <si>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</si>
  <si>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</si>
  <si>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</si>
  <si>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</si>
  <si>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</si>
  <si>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</si>
  <si>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</si>
  <si>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</si>
  <si>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</si>
  <si>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</si>
  <si>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</si>
  <si>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</si>
  <si>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</si>
  <si>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</si>
  <si>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</si>
  <si>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</si>
  <si>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</si>
  <si>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</si>
  <si>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</si>
  <si>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</si>
  <si>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</si>
  <si>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</si>
  <si>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</si>
  <si>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</si>
  <si>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</si>
  <si>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</si>
  <si>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</si>
  <si>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</si>
  <si>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</si>
  <si>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</si>
  <si>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</si>
  <si>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</si>
  <si>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</si>
  <si>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</si>
  <si>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</si>
  <si>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</si>
  <si>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</si>
  <si>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</si>
  <si>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</si>
  <si>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</si>
  <si>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</si>
  <si>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</si>
  <si>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</si>
  <si>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</si>
  <si>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</si>
  <si>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</si>
  <si>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</si>
  <si>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</si>
  <si>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</si>
  <si>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</si>
  <si>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</si>
  <si>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</si>
  <si>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</si>
  <si>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</si>
  <si>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</si>
  <si>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</si>
  <si>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</si>
  <si>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</si>
  <si>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</si>
  <si>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</si>
  <si>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</si>
  <si>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</si>
  <si>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</si>
  <si>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</si>
  <si>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</si>
  <si>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</si>
  <si>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</si>
  <si>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</si>
  <si>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</si>
  <si>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</si>
  <si>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</si>
  <si>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</si>
  <si>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</si>
  <si>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</si>
  <si>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</si>
  <si>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</si>
  <si>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</si>
  <si>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</si>
  <si>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</si>
  <si>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</si>
  <si>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</si>
  <si>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</si>
  <si>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</si>
  <si>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</si>
  <si>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</si>
  <si>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</si>
  <si>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</si>
  <si>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</si>
  <si>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</si>
  <si>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</si>
  <si>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</si>
  <si>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</si>
  <si>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</si>
  <si>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</si>
  <si>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</si>
  <si>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</si>
  <si>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</si>
  <si>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</si>
  <si>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</si>
  <si>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</si>
  <si>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</si>
  <si>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</si>
  <si>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</si>
  <si>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</si>
  <si>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</si>
  <si>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</si>
  <si>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</si>
  <si>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</si>
  <si>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</si>
  <si>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</si>
  <si>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</si>
  <si>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</si>
  <si>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</si>
  <si>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</si>
  <si>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</si>
  <si>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</si>
  <si>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</si>
  <si>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</si>
  <si>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</si>
  <si>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</si>
  <si>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</si>
  <si>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</si>
  <si>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</si>
  <si>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</si>
  <si>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</si>
  <si>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</si>
  <si>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</si>
  <si>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</si>
  <si>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</si>
  <si>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</si>
  <si>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</si>
  <si>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</si>
  <si>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</si>
  <si>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</si>
  <si>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</si>
  <si>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</si>
  <si>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</si>
  <si>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</si>
  <si>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</si>
  <si>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</si>
  <si>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</si>
  <si>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</si>
  <si>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</si>
  <si>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</si>
  <si>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</si>
  <si>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</si>
  <si>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</si>
  <si>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</si>
  <si>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</si>
  <si>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</si>
  <si>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</si>
  <si>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</si>
  <si>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</si>
  <si>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</si>
  <si>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</si>
  <si>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</si>
  <si>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</si>
  <si>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</si>
  <si>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</si>
  <si>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</si>
  <si>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</si>
  <si>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</si>
  <si>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</si>
  <si>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</si>
  <si>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</si>
  <si>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</si>
  <si>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</si>
  <si>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</si>
  <si>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</si>
  <si>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</si>
  <si>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</si>
  <si>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</si>
  <si>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</si>
  <si>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</si>
  <si>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</si>
  <si>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</si>
  <si>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</si>
  <si>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</si>
  <si>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</si>
  <si>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</si>
  <si>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</si>
  <si>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</si>
  <si>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</si>
  <si>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</si>
  <si>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</si>
  <si>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</si>
  <si>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</si>
  <si>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</si>
  <si>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</si>
  <si>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</si>
  <si>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</si>
  <si>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</si>
  <si>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</si>
  <si>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</si>
  <si>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</si>
  <si>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</si>
  <si>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</si>
  <si>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</si>
  <si>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</si>
  <si>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</si>
  <si>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</si>
  <si>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</si>
  <si>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</si>
  <si>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</si>
  <si>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</si>
  <si>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</si>
  <si>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</si>
  <si>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</si>
  <si>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</si>
  <si>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</si>
  <si>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</si>
  <si>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</si>
  <si>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</si>
  <si>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</si>
  <si>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</si>
  <si>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</si>
  <si>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</si>
  <si>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</si>
  <si>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</si>
  <si>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</si>
  <si>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</si>
  <si>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</si>
  <si>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</si>
  <si>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</si>
  <si>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</si>
  <si>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</si>
  <si>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</si>
  <si>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</si>
  <si>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</si>
  <si>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</si>
  <si>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</si>
  <si>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</si>
  <si>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</si>
  <si>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</si>
  <si>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</si>
  <si>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</si>
  <si>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</si>
  <si>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</si>
  <si>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</si>
  <si>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</si>
  <si>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</si>
  <si>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</si>
  <si>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</si>
  <si>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</si>
  <si>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</si>
  <si>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</si>
  <si>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</si>
  <si>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</si>
  <si>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</si>
  <si>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</si>
  <si>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</si>
  <si>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</si>
  <si>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</si>
  <si>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</si>
  <si>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</si>
  <si>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</si>
  <si>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</si>
  <si>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</si>
  <si>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</si>
  <si>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</si>
  <si>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</si>
  <si>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</si>
  <si>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</si>
  <si>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</si>
  <si>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</si>
  <si>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</si>
  <si>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</si>
  <si>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</si>
  <si>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</si>
  <si>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</si>
  <si>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</si>
  <si>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</si>
  <si>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</si>
  <si>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</si>
  <si>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</si>
  <si>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</si>
  <si>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</si>
  <si>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</si>
  <si>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</si>
  <si>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</si>
  <si>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</si>
  <si>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</si>
  <si>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</si>
  <si>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</si>
  <si>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</si>
  <si>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</si>
  <si>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</si>
  <si>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</si>
  <si>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</si>
  <si>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</si>
  <si>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</si>
  <si>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</si>
  <si>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</si>
  <si>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</si>
  <si>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</si>
  <si>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</si>
  <si>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</si>
  <si>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</si>
  <si>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</si>
  <si>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</si>
  <si>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</si>
  <si>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</si>
  <si>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</si>
  <si>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</si>
  <si>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</si>
  <si>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</si>
  <si>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</si>
  <si>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</si>
  <si>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</si>
  <si>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</si>
  <si>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</si>
  <si>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</si>
  <si>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</si>
  <si>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</si>
  <si>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</si>
  <si>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</si>
  <si>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</si>
  <si>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</si>
  <si>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</si>
  <si>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</si>
  <si>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</si>
  <si>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</si>
  <si>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</si>
  <si>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</si>
  <si>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</si>
  <si>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</si>
  <si>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</si>
  <si>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</si>
  <si>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</si>
  <si>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</si>
  <si>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</si>
  <si>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</si>
  <si>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</si>
  <si>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</si>
  <si>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</si>
  <si>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</si>
  <si>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</si>
  <si>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</si>
  <si>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</si>
  <si>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</si>
  <si>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</si>
  <si>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</si>
  <si>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</si>
  <si>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</si>
  <si>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</si>
  <si>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</si>
  <si>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</si>
  <si>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</si>
  <si>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</si>
  <si>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</si>
  <si>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</si>
  <si>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</si>
  <si>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</si>
  <si>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</si>
  <si>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</si>
  <si>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</si>
  <si>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</si>
  <si>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</si>
  <si>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</si>
  <si>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</si>
  <si>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</si>
  <si>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</si>
  <si>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</si>
  <si>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</si>
  <si>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</si>
  <si>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</si>
  <si>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</si>
  <si>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</si>
  <si>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</si>
  <si>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</si>
  <si>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</si>
  <si>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</si>
  <si>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</si>
  <si>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</si>
  <si>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</si>
  <si>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</si>
  <si>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</si>
  <si>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</si>
  <si>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</si>
  <si>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</si>
  <si>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</si>
  <si>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</si>
  <si>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</si>
  <si>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</si>
  <si>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</si>
  <si>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</si>
  <si>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</si>
  <si>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</si>
  <si>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</si>
  <si>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</si>
  <si>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</si>
  <si>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</si>
  <si>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</si>
  <si>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</si>
  <si>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</si>
  <si>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</si>
  <si>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</si>
  <si>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</si>
  <si>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</si>
  <si>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</si>
  <si>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</si>
  <si>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</si>
  <si>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</si>
  <si>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</si>
  <si>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</si>
  <si>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</si>
  <si>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</si>
  <si>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</si>
  <si>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</si>
  <si>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</si>
  <si>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</si>
  <si>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</si>
  <si>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</si>
  <si>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</si>
  <si>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</si>
  <si>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</si>
  <si>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</si>
  <si>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</si>
  <si>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</si>
  <si>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</si>
  <si>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</si>
  <si>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</si>
  <si>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</si>
  <si>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</si>
  <si>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</si>
  <si>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</si>
  <si>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</si>
  <si>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</si>
  <si>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</si>
  <si>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</si>
  <si>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</si>
  <si>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</si>
  <si>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</si>
  <si>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</si>
  <si>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</si>
  <si>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</si>
  <si>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</si>
  <si>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</si>
  <si>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</si>
  <si>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</si>
  <si>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</si>
  <si>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</si>
  <si>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</si>
  <si>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</si>
  <si>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</si>
  <si>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</si>
  <si>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</si>
  <si>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</si>
  <si>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</si>
  <si>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</si>
  <si>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</si>
  <si>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</si>
  <si>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</si>
  <si>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</si>
  <si>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</si>
  <si>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</si>
  <si>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</si>
  <si>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</si>
  <si>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</si>
  <si>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</si>
  <si>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</si>
  <si>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</si>
  <si>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</si>
  <si>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</si>
  <si>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</si>
  <si>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</si>
  <si>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</si>
  <si>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</si>
  <si>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</si>
  <si>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</si>
  <si>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</si>
  <si>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</si>
  <si>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</si>
  <si>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</si>
  <si>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</si>
  <si>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</si>
  <si>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</si>
  <si>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</si>
  <si>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</si>
  <si>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</si>
  <si>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</si>
  <si>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</si>
  <si>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</si>
  <si>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</si>
  <si>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</si>
  <si>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</si>
  <si>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</si>
  <si>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</si>
  <si>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</si>
  <si>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</si>
  <si>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</si>
  <si>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</si>
  <si>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</si>
  <si>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</si>
  <si>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</si>
  <si>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</si>
  <si>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</si>
  <si>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</si>
  <si>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</si>
  <si>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</si>
  <si>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</si>
  <si>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</si>
  <si>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</si>
  <si>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</si>
  <si>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</si>
  <si>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</si>
  <si>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</si>
  <si>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</si>
  <si>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</si>
  <si>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</si>
  <si>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</si>
  <si>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</si>
  <si>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</si>
  <si>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</si>
  <si>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</si>
  <si>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</si>
  <si>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</si>
  <si>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</si>
  <si>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</si>
  <si>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</si>
  <si>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</si>
  <si>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</si>
  <si>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</si>
  <si>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</si>
  <si>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</si>
  <si>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</si>
  <si>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</si>
  <si>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</si>
  <si>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</si>
  <si>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</si>
  <si>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</si>
  <si>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</si>
  <si>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</si>
  <si>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</si>
  <si>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</si>
  <si>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</si>
  <si>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</si>
  <si>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</si>
  <si>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</si>
  <si>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</si>
  <si>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</si>
  <si>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</si>
  <si>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</si>
  <si>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</si>
  <si>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</si>
  <si>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</si>
  <si>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</si>
  <si>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</si>
  <si>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</si>
  <si>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</si>
  <si>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</si>
  <si>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</si>
  <si>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</si>
  <si>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</si>
  <si>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</si>
  <si>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</si>
  <si>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</si>
  <si>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</si>
  <si>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</si>
  <si>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</si>
  <si>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</si>
  <si>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</si>
  <si>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</si>
  <si>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</si>
  <si>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</si>
  <si>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</si>
  <si>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</si>
  <si>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</si>
  <si>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</si>
  <si>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</si>
  <si>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</si>
  <si>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</si>
  <si>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</si>
  <si>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</si>
  <si>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</si>
  <si>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</si>
  <si>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</si>
  <si>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</si>
  <si>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</si>
  <si>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</si>
  <si>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</si>
  <si>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</si>
  <si>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</si>
  <si>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</si>
  <si>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</si>
  <si>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</si>
  <si>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</si>
  <si>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</si>
  <si>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</si>
  <si>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</si>
  <si>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</si>
  <si>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</si>
  <si>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</si>
  <si>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</si>
  <si>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</si>
  <si>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</si>
  <si>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</si>
  <si>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</si>
  <si>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</si>
  <si>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</si>
  <si>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</si>
  <si>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</si>
  <si>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</si>
  <si>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</si>
  <si>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</si>
  <si>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</si>
  <si>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</si>
  <si>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</si>
  <si>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</si>
  <si>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</si>
  <si>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</si>
  <si>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</si>
  <si>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</si>
  <si>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</si>
  <si>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</si>
  <si>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</si>
  <si>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</si>
  <si>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</si>
  <si>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</si>
  <si>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</si>
  <si>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</si>
  <si>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</si>
  <si>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</si>
  <si>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</si>
  <si>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</si>
  <si>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</si>
  <si>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</si>
  <si>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</si>
  <si>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</si>
  <si>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</si>
  <si>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</si>
  <si>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</si>
  <si>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</si>
  <si>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</si>
  <si>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</si>
  <si>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</si>
  <si>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</si>
  <si>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</si>
  <si>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</si>
  <si>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</si>
  <si>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</si>
  <si>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</si>
  <si>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</si>
  <si>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</si>
  <si>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</si>
  <si>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</si>
  <si>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</si>
  <si>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</si>
  <si>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</si>
  <si>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</si>
  <si>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</si>
  <si>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</si>
  <si>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</si>
  <si>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</si>
  <si>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</si>
  <si>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</si>
  <si>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</si>
  <si>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</si>
  <si>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</si>
  <si>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</si>
  <si>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</si>
  <si>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</si>
  <si>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</si>
  <si>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</si>
  <si>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</si>
  <si>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</si>
  <si>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</si>
  <si>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</si>
  <si>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</si>
  <si>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</si>
  <si>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</si>
  <si>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</si>
  <si>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</si>
  <si>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</si>
  <si>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</si>
  <si>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</si>
  <si>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</si>
  <si>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</si>
  <si>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</si>
  <si>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</si>
  <si>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</si>
  <si>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</si>
  <si>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</si>
  <si>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</si>
  <si>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</si>
  <si>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</si>
  <si>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</si>
  <si>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</si>
  <si>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</si>
  <si>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</si>
  <si>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</si>
  <si>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</si>
  <si>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</si>
  <si>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</si>
  <si>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</si>
  <si>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</si>
  <si>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</si>
  <si>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</si>
  <si>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</si>
  <si>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</si>
  <si>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</si>
  <si>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</si>
  <si>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</si>
  <si>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</si>
  <si>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</si>
  <si>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</si>
  <si>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</si>
  <si>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</si>
  <si>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</si>
  <si>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</si>
  <si>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</si>
  <si>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</si>
  <si>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</si>
  <si>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</si>
  <si>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</si>
  <si>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</si>
  <si>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</si>
  <si>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</si>
  <si>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</si>
  <si>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</si>
  <si>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</si>
  <si>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</si>
  <si>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</si>
  <si>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</si>
  <si>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</si>
  <si>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</si>
  <si>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</si>
  <si>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</si>
  <si>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</si>
  <si>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</si>
  <si>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</si>
  <si>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</si>
  <si>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</si>
  <si>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</si>
  <si>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</si>
  <si>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</si>
  <si>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</si>
  <si>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</si>
  <si>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</si>
  <si>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</si>
  <si>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</si>
  <si>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</si>
  <si>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</si>
  <si>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</si>
  <si>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</si>
  <si>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</si>
  <si>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</si>
  <si>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</si>
  <si>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</si>
  <si>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</si>
  <si>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</si>
  <si>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</si>
  <si>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</si>
  <si>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</si>
  <si>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</si>
  <si>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</si>
  <si>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</si>
  <si>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</si>
  <si>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</si>
  <si>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</si>
  <si>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</si>
  <si>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</si>
  <si>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</si>
  <si>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</si>
  <si>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</si>
  <si>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</si>
  <si>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</si>
  <si>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</si>
  <si>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</si>
  <si>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</si>
  <si>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</si>
  <si>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</si>
  <si>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</si>
  <si>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</si>
  <si>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</si>
  <si>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</si>
  <si>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</si>
  <si>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</si>
  <si>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</si>
  <si>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</si>
  <si>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</si>
  <si>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</si>
  <si>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</si>
  <si>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</si>
  <si>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</si>
  <si>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</si>
  <si>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</si>
  <si>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</si>
  <si>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</si>
  <si>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</si>
  <si>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</si>
  <si>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</si>
  <si>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</si>
  <si>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</si>
  <si>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</si>
  <si>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</si>
  <si>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</si>
  <si>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</si>
  <si>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</si>
  <si>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</si>
  <si>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</si>
  <si>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</si>
  <si>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</si>
  <si>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</si>
  <si>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</si>
  <si>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</si>
  <si>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</si>
  <si>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</si>
  <si>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</si>
  <si>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</si>
  <si>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</si>
  <si>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</si>
  <si>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</si>
  <si>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</si>
  <si>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</si>
  <si>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</si>
  <si>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</si>
  <si>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</si>
  <si>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</si>
  <si>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</si>
  <si>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</si>
  <si>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</si>
  <si>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</si>
  <si>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</si>
  <si>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</si>
  <si>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</si>
  <si>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</si>
  <si>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</si>
  <si>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</si>
  <si>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</si>
  <si>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</si>
  <si>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</si>
  <si>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</si>
  <si>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</si>
  <si>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</si>
  <si>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</si>
  <si>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</si>
  <si>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</si>
  <si>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</si>
  <si>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</si>
  <si>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</si>
  <si>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</si>
  <si>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</si>
  <si>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</si>
  <si>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</si>
  <si>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</si>
  <si>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</si>
  <si>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</si>
  <si>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</si>
  <si>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</si>
  <si>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</si>
  <si>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</si>
  <si>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</si>
  <si>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</si>
  <si>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</si>
  <si>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</si>
  <si>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</si>
  <si>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</si>
  <si>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</si>
  <si>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</si>
  <si>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</si>
  <si>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</si>
  <si>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</si>
  <si>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</si>
  <si>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</si>
  <si>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</si>
  <si>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</si>
  <si>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</si>
  <si>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</si>
  <si>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</si>
  <si>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</si>
  <si>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</si>
  <si>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</si>
  <si>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</si>
  <si>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</si>
  <si>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</si>
  <si>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</si>
  <si>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</si>
  <si>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</si>
  <si>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</si>
  <si>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</si>
  <si>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</si>
  <si>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</si>
  <si>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</si>
  <si>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</si>
  <si>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</si>
  <si>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</si>
  <si>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</si>
  <si>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</si>
  <si>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</si>
  <si>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</si>
  <si>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</si>
  <si>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</si>
  <si>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</si>
  <si>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</si>
  <si>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</si>
  <si>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</si>
  <si>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</si>
  <si>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</si>
  <si>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</si>
  <si>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</si>
  <si>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</si>
  <si>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</si>
  <si>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</si>
  <si>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</si>
  <si>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</si>
  <si>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</si>
  <si>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</si>
  <si>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</si>
  <si>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</si>
  <si>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</si>
  <si>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</si>
  <si>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</si>
  <si>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</si>
  <si>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</si>
  <si>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</si>
  <si>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</si>
  <si>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</si>
  <si>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</si>
  <si>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</si>
  <si>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</si>
  <si>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</si>
  <si>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</si>
  <si>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</si>
  <si>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</si>
  <si>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</si>
  <si>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</si>
  <si>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</si>
  <si>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</si>
  <si>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</si>
  <si>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</si>
  <si>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</si>
  <si>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</si>
  <si>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</si>
  <si>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</si>
  <si>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</si>
  <si>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</si>
  <si>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</si>
  <si>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</si>
  <si>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</si>
  <si>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</si>
  <si>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</si>
  <si>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</si>
  <si>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</si>
  <si>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</si>
  <si>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</si>
  <si>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</si>
  <si>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</si>
  <si>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</si>
  <si>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</si>
  <si>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</si>
  <si>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</si>
  <si>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</si>
  <si>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</si>
  <si>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</si>
  <si>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</si>
  <si>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</si>
  <si>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</si>
  <si>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</si>
  <si>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</si>
  <si>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</si>
  <si>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</si>
  <si>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</si>
  <si>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</si>
  <si>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</si>
  <si>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</si>
  <si>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</si>
  <si>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</si>
  <si>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</si>
  <si>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</si>
  <si>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</si>
  <si>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</si>
  <si>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</si>
  <si>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</si>
  <si>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</si>
  <si>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</si>
  <si>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</si>
  <si>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</si>
  <si>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</si>
  <si>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</si>
  <si>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</si>
  <si>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</si>
  <si>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</si>
  <si>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</si>
  <si>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</si>
  <si>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</si>
  <si>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</si>
  <si>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</si>
  <si>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</si>
  <si>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</si>
  <si>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</si>
  <si>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</si>
  <si>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</si>
  <si>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</si>
  <si>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</si>
  <si>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</si>
  <si>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</si>
  <si>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</si>
  <si>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</si>
  <si>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</si>
  <si>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</si>
  <si>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</si>
  <si>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</si>
  <si>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</si>
  <si>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</si>
  <si>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</si>
  <si>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</si>
  <si>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</si>
  <si>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</si>
  <si>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</si>
  <si>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</si>
  <si>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</si>
  <si>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</si>
  <si>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</si>
  <si>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</si>
  <si>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</si>
  <si>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</si>
  <si>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</si>
  <si>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</si>
  <si>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</si>
  <si>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</si>
  <si>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</si>
  <si>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</si>
  <si>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</si>
  <si>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</si>
  <si>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</si>
  <si>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</si>
  <si>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</si>
  <si>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</si>
  <si>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</si>
  <si>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</si>
  <si>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</si>
  <si>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</si>
  <si>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</si>
  <si>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</si>
  <si>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</si>
  <si>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</si>
  <si>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</si>
  <si>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</si>
  <si>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</si>
  <si>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</si>
  <si>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</si>
  <si>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</si>
  <si>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</si>
  <si>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</si>
  <si>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</si>
  <si>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</si>
  <si>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</si>
  <si>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</si>
  <si>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</si>
  <si>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</si>
  <si>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</si>
  <si>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</si>
  <si>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</si>
  <si>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</si>
  <si>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</si>
  <si>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</si>
  <si>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</si>
  <si>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</si>
  <si>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</si>
  <si>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</si>
  <si>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</si>
  <si>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</si>
  <si>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</si>
  <si>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</si>
  <si>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</si>
  <si>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</si>
  <si>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</si>
  <si>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</si>
  <si>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</si>
  <si>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</si>
  <si>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</si>
  <si>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</si>
  <si>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</si>
  <si>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</si>
  <si>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</si>
  <si>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</si>
  <si>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</si>
  <si>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</si>
  <si>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</si>
  <si>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</si>
  <si>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</si>
  <si>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</si>
  <si>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</si>
  <si>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</si>
  <si>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</si>
  <si>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</si>
  <si>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</si>
  <si>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</si>
  <si>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</si>
  <si>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</si>
  <si>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</si>
  <si>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</si>
  <si>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</si>
  <si>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</si>
  <si>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</si>
  <si>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</si>
  <si>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</si>
  <si>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</si>
  <si>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</si>
  <si>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</si>
  <si>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</si>
  <si>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</si>
  <si>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</si>
  <si>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</si>
  <si>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</si>
  <si>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</si>
  <si>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</si>
  <si>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</si>
  <si>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</si>
  <si>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</si>
  <si>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</si>
  <si>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</si>
  <si>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</si>
  <si>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</si>
  <si>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</si>
  <si>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</si>
  <si>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</si>
  <si>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</si>
  <si>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</si>
  <si>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</si>
  <si>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</si>
  <si>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</si>
  <si>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</si>
  <si>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</si>
  <si>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</si>
  <si>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</si>
  <si>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</si>
  <si>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</si>
  <si>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</si>
  <si>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</si>
  <si>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</si>
  <si>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</si>
  <si>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</si>
  <si>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</si>
  <si>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</si>
  <si>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</si>
  <si>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</si>
  <si>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</si>
  <si>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</si>
  <si>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</si>
  <si>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</si>
  <si>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</si>
  <si>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</si>
  <si>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</si>
  <si>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</si>
  <si>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</si>
  <si>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</si>
  <si>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</si>
  <si>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</si>
  <si>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</si>
  <si>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</si>
  <si>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</si>
  <si>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</si>
  <si>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</si>
  <si>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</si>
  <si>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</si>
  <si>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</si>
  <si>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</si>
  <si>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</si>
  <si>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</si>
  <si>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</si>
  <si>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</si>
  <si>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</si>
  <si>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</si>
  <si>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</si>
  <si>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</si>
  <si>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</si>
  <si>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</si>
  <si>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</si>
  <si>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</si>
  <si>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</si>
  <si>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</si>
  <si>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</si>
  <si>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</si>
  <si>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</si>
  <si>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</si>
  <si>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</si>
  <si>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</si>
  <si>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</si>
  <si>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</si>
  <si>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</si>
  <si>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</si>
  <si>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</si>
  <si>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</si>
  <si>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</si>
  <si>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</si>
  <si>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</si>
  <si>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</si>
  <si>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</si>
  <si>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</si>
  <si>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</si>
  <si>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</si>
  <si>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</si>
  <si>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</si>
  <si>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</si>
  <si>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</si>
  <si>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</si>
  <si>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</si>
  <si>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</si>
  <si>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</si>
  <si>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</si>
  <si>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</si>
  <si>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</si>
  <si>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</si>
  <si>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</si>
  <si>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</si>
  <si>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</si>
  <si>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</si>
  <si>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</si>
  <si>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</si>
  <si>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</si>
  <si>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</si>
  <si>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</si>
  <si>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</si>
  <si>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</si>
  <si>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</si>
  <si>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</si>
  <si>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</si>
  <si>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</si>
  <si>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</si>
  <si>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</si>
  <si>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</si>
  <si>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</si>
  <si>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</si>
  <si>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</si>
  <si>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</si>
  <si>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</si>
  <si>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</si>
  <si>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</si>
  <si>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</si>
  <si>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</si>
  <si>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</si>
  <si>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</si>
  <si>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</si>
  <si>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</si>
  <si>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</si>
  <si>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</si>
  <si>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</si>
  <si>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</si>
  <si>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</si>
  <si>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</si>
  <si>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</si>
  <si>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</si>
  <si>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</si>
  <si>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</si>
  <si>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</si>
  <si>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</si>
  <si>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</si>
  <si>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</si>
  <si>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</si>
  <si>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</si>
  <si>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</si>
  <si>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</si>
  <si>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</si>
  <si>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</si>
  <si>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</si>
  <si>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</si>
  <si>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</si>
  <si>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</si>
  <si>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</si>
  <si>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</si>
  <si>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</si>
  <si>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</si>
  <si>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</si>
  <si>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</si>
  <si>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</si>
  <si>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</si>
  <si>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</si>
  <si>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</si>
  <si>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</si>
  <si>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</si>
  <si>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</si>
  <si>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</si>
  <si>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</si>
  <si>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</si>
  <si>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</si>
  <si>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</si>
  <si>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</si>
  <si>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</si>
  <si>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</si>
  <si>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</si>
  <si>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</si>
  <si>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</si>
  <si>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</si>
  <si>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</si>
  <si>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</si>
  <si>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</si>
  <si>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</si>
  <si>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</si>
  <si>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</si>
  <si>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</si>
  <si>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</si>
  <si>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</si>
  <si>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</si>
  <si>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</si>
  <si>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</si>
  <si>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</si>
  <si>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</si>
  <si>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</si>
  <si>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</si>
  <si>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</si>
  <si>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</si>
  <si>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</si>
  <si>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</si>
  <si>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</si>
  <si>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</si>
  <si>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</si>
  <si>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</si>
  <si>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</si>
  <si>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</si>
  <si>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</si>
  <si>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</si>
  <si>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</si>
  <si>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</si>
  <si>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</si>
  <si>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</si>
  <si>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</si>
  <si>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</si>
  <si>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</si>
  <si>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</si>
  <si>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</si>
  <si>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</si>
  <si>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</si>
  <si>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</si>
  <si>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</si>
  <si>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</si>
  <si>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</si>
  <si>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</si>
  <si>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</si>
  <si>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</si>
  <si>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</si>
  <si>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</si>
  <si>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</si>
  <si>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</si>
  <si>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</si>
  <si>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</si>
  <si>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</si>
  <si>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</si>
  <si>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</si>
  <si>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</si>
  <si>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</si>
  <si>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</si>
  <si>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</si>
  <si>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</si>
  <si>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</si>
  <si>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</si>
  <si>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</si>
  <si>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</si>
  <si>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</si>
  <si>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</si>
  <si>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</si>
  <si>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</si>
  <si>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</si>
  <si>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</si>
  <si>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</si>
  <si>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</si>
  <si>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</si>
  <si>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</si>
  <si>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</si>
  <si>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</si>
  <si>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</si>
  <si>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</si>
  <si>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</si>
  <si>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</si>
  <si>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</si>
  <si>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</si>
  <si>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</si>
  <si>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</si>
  <si>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</si>
  <si>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</si>
  <si>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</si>
  <si>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</si>
  <si>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</si>
  <si>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</si>
  <si>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</si>
  <si>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</si>
  <si>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</si>
  <si>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</si>
  <si>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</si>
  <si>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</si>
  <si>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</si>
  <si>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</si>
  <si>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</si>
  <si>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</si>
  <si>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</si>
  <si>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</si>
  <si>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</si>
  <si>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</si>
  <si>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</si>
  <si>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</si>
  <si>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</si>
  <si>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</si>
  <si>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</si>
  <si>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</si>
  <si>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</si>
  <si>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</si>
  <si>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</si>
  <si>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</si>
  <si>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</si>
  <si>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</si>
  <si>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</si>
  <si>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</si>
  <si>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</si>
  <si>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</si>
  <si>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</si>
  <si>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</si>
  <si>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</si>
  <si>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</si>
  <si>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</si>
  <si>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</si>
  <si>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</si>
  <si>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</si>
  <si>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</si>
  <si>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</si>
  <si>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</si>
  <si>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</si>
  <si>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</si>
  <si>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</si>
  <si>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</si>
  <si>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</si>
  <si>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</si>
  <si>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</si>
  <si>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</si>
  <si>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</si>
  <si>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</si>
  <si>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</si>
  <si>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</si>
  <si>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</si>
  <si>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</si>
  <si>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</si>
  <si>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</si>
  <si>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</si>
  <si>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</si>
  <si>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</si>
  <si>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</si>
  <si>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</si>
  <si>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</si>
  <si>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</si>
  <si>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</si>
  <si>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</si>
  <si>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</si>
  <si>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</si>
  <si>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</si>
  <si>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</si>
  <si>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</si>
  <si>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</si>
  <si>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</si>
  <si>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</si>
  <si>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</si>
  <si>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</si>
  <si>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</si>
  <si>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</si>
  <si>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</si>
  <si>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</si>
  <si>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</si>
  <si>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</si>
  <si>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</si>
  <si>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</si>
  <si>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</si>
  <si>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</si>
  <si>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</si>
  <si>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</si>
  <si>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</si>
  <si>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</si>
  <si>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</si>
  <si>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</si>
  <si>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</si>
  <si>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</si>
  <si>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</si>
  <si>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</si>
  <si>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</si>
  <si>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</si>
  <si>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</si>
  <si>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</si>
  <si>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</si>
  <si>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</si>
  <si>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</si>
  <si>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</si>
  <si>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</si>
  <si>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</si>
  <si>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</si>
  <si>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</si>
  <si>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</si>
  <si>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</si>
  <si>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</si>
  <si>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</si>
  <si>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</si>
  <si>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</si>
  <si>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</si>
  <si>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</si>
  <si>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</si>
  <si>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</si>
  <si>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</si>
  <si>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</si>
  <si>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</si>
  <si>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</si>
  <si>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</si>
  <si>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</si>
  <si>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</si>
  <si>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</si>
  <si>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</si>
  <si>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</si>
  <si>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</si>
  <si>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</si>
  <si>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</si>
  <si>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</si>
  <si>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</si>
  <si>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</si>
  <si>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</si>
  <si>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</si>
  <si>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</si>
  <si>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</si>
  <si>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</si>
  <si>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</si>
  <si>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</si>
  <si>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</si>
  <si>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</si>
  <si>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</si>
  <si>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</si>
  <si>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</si>
  <si>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</si>
  <si>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</si>
  <si>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</si>
  <si>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</si>
  <si>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</si>
  <si>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</si>
  <si>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</si>
  <si>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</si>
  <si>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</si>
  <si>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</si>
  <si>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</si>
  <si>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</si>
  <si>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</si>
  <si>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</si>
  <si>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</si>
  <si>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</si>
  <si>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</si>
  <si>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</si>
  <si>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</si>
  <si>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</si>
  <si>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</si>
  <si>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</si>
  <si>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</si>
  <si>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</si>
  <si>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</si>
  <si>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</si>
  <si>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</si>
  <si>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</si>
  <si>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</si>
  <si>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</si>
  <si>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</si>
  <si>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</si>
  <si>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</si>
  <si>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</si>
  <si>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</si>
  <si>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</si>
  <si>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</si>
  <si>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</si>
  <si>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</si>
  <si>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</si>
  <si>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</si>
  <si>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</si>
  <si>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</si>
  <si>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</si>
  <si>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</si>
  <si>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</si>
  <si>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</si>
  <si>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</si>
  <si>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</si>
  <si>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</si>
  <si>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</si>
  <si>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</si>
  <si>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</si>
  <si>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</si>
  <si>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</si>
  <si>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</si>
  <si>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</si>
  <si>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</si>
  <si>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</si>
  <si>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</si>
  <si>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</si>
  <si>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</si>
  <si>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</si>
  <si>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</si>
  <si>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</si>
  <si>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</si>
  <si>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</si>
  <si>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</si>
  <si>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</si>
  <si>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</si>
  <si>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</si>
  <si>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</si>
  <si>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</si>
  <si>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</si>
  <si>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</si>
  <si>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</si>
  <si>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</si>
  <si>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</si>
  <si>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</si>
  <si>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</si>
  <si>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</si>
  <si>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</si>
  <si>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</si>
  <si>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</si>
  <si>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</si>
  <si>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</si>
  <si>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</si>
  <si>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</si>
  <si>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</si>
  <si>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</si>
  <si>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</si>
  <si>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</si>
  <si>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</si>
  <si>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</si>
  <si>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</si>
  <si>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</si>
  <si>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</si>
  <si>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</si>
  <si>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</si>
  <si>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</si>
  <si>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</si>
  <si>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</si>
  <si>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</si>
  <si>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</si>
  <si>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</si>
  <si>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</si>
  <si>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</si>
  <si>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</si>
  <si>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</si>
  <si>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</si>
  <si>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</si>
  <si>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</si>
  <si>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</si>
  <si>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</si>
  <si>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</si>
  <si>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</si>
  <si>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</si>
  <si>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</si>
  <si>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</si>
  <si>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</si>
  <si>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</si>
  <si>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</si>
  <si>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</si>
  <si>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</si>
  <si>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</si>
  <si>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</si>
  <si>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</si>
  <si>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</si>
  <si>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</si>
  <si>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</si>
  <si>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</si>
  <si>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</si>
  <si>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</si>
  <si>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</si>
  <si>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</si>
  <si>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</si>
  <si>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</si>
  <si>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</si>
  <si>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</si>
  <si>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</si>
  <si>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</si>
  <si>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</si>
  <si>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</si>
  <si>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</si>
  <si>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</si>
  <si>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</si>
  <si>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</si>
  <si>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</si>
  <si>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</si>
  <si>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</si>
  <si>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</si>
  <si>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</si>
  <si>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</si>
  <si>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</si>
  <si>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</si>
  <si>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</si>
  <si>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</si>
  <si>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</si>
  <si>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</si>
  <si>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</si>
  <si>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</si>
  <si>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</si>
  <si>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</si>
  <si>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</si>
  <si>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</si>
  <si>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</si>
  <si>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</si>
  <si>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</si>
  <si>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</si>
  <si>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</si>
  <si>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</si>
  <si>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</si>
  <si>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</si>
  <si>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</si>
  <si>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</si>
  <si>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</si>
  <si>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</si>
  <si>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</si>
  <si>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</si>
  <si>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</si>
  <si>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</si>
  <si>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</si>
  <si>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</si>
  <si>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</si>
  <si>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</si>
  <si>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</si>
  <si>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</si>
  <si>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</si>
  <si>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</si>
  <si>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</si>
  <si>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</si>
  <si>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</si>
  <si>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</si>
  <si>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</si>
  <si>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</si>
  <si>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</si>
  <si>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</si>
  <si>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</si>
  <si>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</si>
  <si>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</si>
  <si>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</si>
  <si>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</si>
  <si>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</si>
  <si>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</si>
  <si>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</si>
  <si>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</si>
  <si>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</si>
  <si>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</si>
  <si>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</si>
  <si>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</si>
  <si>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</si>
  <si>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</si>
  <si>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</si>
  <si>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</si>
  <si>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</si>
  <si>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</si>
  <si>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</si>
  <si>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</si>
  <si>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</si>
  <si>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</si>
  <si>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</si>
  <si>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</si>
  <si>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</si>
  <si>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</si>
  <si>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</si>
  <si>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</si>
  <si>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</si>
  <si>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</si>
  <si>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</si>
  <si>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</si>
  <si>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</si>
  <si>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</si>
  <si>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</si>
  <si>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</si>
  <si>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</si>
  <si>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</si>
  <si>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</si>
  <si>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</si>
  <si>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</si>
  <si>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</si>
  <si>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</si>
  <si>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</si>
  <si>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</si>
  <si>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</si>
  <si>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</si>
  <si>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</si>
  <si>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</si>
  <si>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</si>
  <si>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</si>
  <si>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</si>
  <si>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</si>
  <si>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</si>
  <si>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</si>
  <si>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</si>
  <si>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</si>
  <si>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</si>
  <si>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</si>
  <si>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</si>
  <si>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</si>
  <si>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</si>
  <si>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</si>
  <si>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</si>
  <si>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</si>
  <si>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</si>
  <si>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</si>
  <si>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</si>
  <si>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</si>
  <si>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</si>
  <si>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</si>
  <si>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</si>
  <si>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</si>
  <si>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</si>
  <si>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</si>
  <si>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</si>
  <si>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</si>
  <si>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</si>
  <si>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</si>
  <si>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</si>
  <si>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</si>
  <si>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</si>
  <si>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</si>
  <si>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</si>
  <si>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</si>
  <si>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</si>
  <si>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</si>
  <si>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</si>
  <si>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</si>
  <si>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</si>
  <si>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</si>
  <si>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</si>
  <si>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</si>
  <si>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</si>
  <si>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</si>
  <si>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</si>
  <si>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</si>
  <si>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</si>
  <si>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</si>
  <si>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</si>
  <si>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</si>
  <si>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</si>
  <si>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</si>
  <si>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</si>
  <si>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</si>
  <si>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</si>
  <si>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</si>
  <si>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</si>
  <si>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</si>
  <si>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</si>
  <si>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</si>
  <si>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</si>
  <si>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</si>
  <si>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</si>
  <si>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</si>
  <si>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</si>
  <si>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</si>
  <si>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</si>
  <si>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</si>
  <si>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</si>
  <si>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</si>
  <si>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</si>
  <si>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</si>
  <si>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</si>
  <si>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</si>
  <si>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</si>
  <si>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</si>
  <si>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</si>
  <si>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</si>
  <si>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</si>
  <si>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</si>
  <si>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</si>
  <si>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</si>
  <si>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</si>
  <si>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</si>
  <si>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</si>
  <si>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</si>
  <si>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</si>
  <si>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</si>
  <si>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</si>
  <si>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</si>
  <si>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</si>
  <si>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</si>
  <si>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</si>
  <si>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</si>
  <si>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</si>
  <si>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</si>
  <si>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</si>
  <si>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</si>
  <si>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</si>
  <si>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</si>
  <si>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</si>
  <si>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</si>
  <si>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</si>
  <si>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</si>
  <si>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</si>
  <si>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</si>
  <si>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</si>
  <si>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</si>
  <si>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</si>
  <si>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</si>
  <si>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</si>
  <si>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</si>
  <si>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</si>
  <si>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</si>
  <si>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</si>
  <si>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</si>
  <si>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</si>
  <si>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</si>
  <si>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</si>
  <si>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</si>
  <si>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</si>
  <si>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</si>
  <si>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</si>
  <si>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</si>
  <si>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</si>
  <si>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</si>
  <si>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</si>
  <si>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</si>
  <si>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</si>
  <si>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</si>
  <si>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</si>
  <si>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</si>
  <si>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</si>
  <si>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</si>
  <si>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</si>
  <si>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</si>
  <si>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</si>
  <si>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</si>
  <si>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</si>
  <si>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</si>
  <si>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</si>
  <si>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</si>
  <si>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</si>
  <si>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</si>
  <si>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</si>
  <si>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</si>
  <si>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</si>
  <si>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</si>
  <si>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</si>
  <si>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</si>
  <si>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</si>
  <si>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</si>
  <si>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</si>
  <si>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</si>
  <si>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</si>
  <si>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</si>
  <si>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</si>
  <si>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</si>
  <si>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</si>
  <si>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</si>
  <si>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</si>
  <si>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</si>
  <si>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</si>
  <si>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</si>
  <si>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</si>
  <si>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</si>
  <si>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</si>
  <si>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</si>
  <si>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</si>
  <si>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</si>
  <si>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</si>
  <si>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</si>
  <si>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</si>
  <si>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</si>
  <si>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</si>
  <si>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</si>
  <si>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</si>
  <si>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</si>
  <si>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</si>
  <si>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</si>
  <si>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</si>
  <si>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</si>
  <si>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</si>
  <si>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</si>
  <si>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</si>
  <si>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</si>
  <si>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</si>
  <si>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</si>
  <si>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</si>
  <si>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</si>
  <si>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</si>
  <si>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</si>
  <si>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</si>
  <si>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</si>
  <si>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</si>
  <si>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</si>
  <si>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</si>
  <si>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</si>
  <si>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</si>
  <si>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</si>
  <si>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</si>
  <si>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</si>
  <si>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</si>
  <si>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</si>
  <si>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</si>
  <si>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</si>
  <si>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</si>
  <si>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</si>
  <si>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</si>
  <si>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</si>
  <si>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</si>
  <si>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</si>
  <si>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</si>
  <si>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</si>
  <si>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</si>
  <si>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</si>
  <si>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</si>
  <si>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</si>
  <si>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</si>
  <si>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</si>
  <si>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</si>
  <si>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</si>
  <si>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</si>
  <si>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</si>
  <si>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</si>
  <si>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</si>
  <si>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</si>
  <si>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</si>
  <si>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</si>
  <si>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</si>
  <si>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</si>
  <si>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</si>
  <si>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</si>
  <si>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</si>
  <si>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</si>
  <si>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</si>
  <si>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</si>
  <si>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</si>
  <si>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</si>
  <si>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</si>
  <si>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</si>
  <si>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</si>
  <si>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</si>
  <si>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</si>
  <si>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</si>
  <si>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</si>
  <si>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</si>
  <si>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</si>
  <si>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</si>
  <si>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</si>
  <si>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</si>
  <si>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</si>
  <si>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</si>
  <si>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</si>
  <si>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</si>
  <si>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</si>
  <si>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</si>
  <si>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</si>
  <si>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</si>
  <si>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</si>
  <si>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</si>
  <si>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</si>
  <si>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</si>
  <si>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</si>
  <si>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</si>
  <si>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</si>
  <si>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</si>
  <si>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</si>
  <si>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</si>
  <si>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</si>
  <si>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</si>
  <si>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</si>
  <si>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</si>
  <si>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</si>
  <si>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</si>
  <si>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</si>
  <si>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</si>
  <si>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</si>
  <si>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</si>
  <si>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</si>
  <si>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</si>
  <si>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</si>
  <si>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</si>
  <si>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</si>
  <si>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</si>
  <si>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</si>
  <si>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</si>
  <si>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</si>
  <si>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</si>
  <si>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</si>
  <si>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</si>
  <si>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</si>
  <si>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</si>
  <si>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</si>
  <si>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</si>
  <si>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</si>
  <si>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</si>
  <si>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</si>
  <si>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</si>
  <si>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</si>
  <si>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</si>
  <si>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</si>
  <si>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</si>
  <si>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</si>
  <si>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</si>
  <si>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</si>
  <si>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</si>
  <si>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</si>
  <si>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</si>
  <si>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</si>
  <si>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</si>
  <si>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</si>
  <si>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</si>
  <si>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</si>
  <si>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</si>
  <si>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</si>
  <si>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</si>
  <si>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</si>
  <si>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</si>
  <si>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</si>
  <si>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</si>
  <si>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</si>
  <si>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</si>
  <si>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</si>
  <si>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</si>
  <si>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</si>
  <si>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</si>
  <si>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</si>
  <si>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</si>
  <si>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</si>
  <si>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</si>
  <si>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</si>
  <si>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</si>
  <si>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</si>
  <si>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</si>
  <si>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</si>
  <si>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</si>
  <si>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</si>
  <si>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</si>
  <si>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</si>
  <si>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</si>
  <si>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</si>
  <si>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</si>
  <si>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</si>
  <si>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</si>
  <si>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</si>
  <si>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</si>
  <si>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</si>
  <si>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</si>
  <si>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</si>
  <si>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</si>
  <si>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</si>
  <si>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</si>
  <si>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</si>
  <si>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</si>
  <si>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</si>
  <si>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</si>
  <si>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</si>
  <si>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</si>
  <si>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</si>
  <si>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</si>
  <si>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</si>
  <si>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</si>
  <si>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</si>
  <si>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</si>
  <si>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</si>
  <si>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</si>
  <si>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</si>
  <si>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</si>
  <si>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</si>
  <si>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</si>
  <si>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</si>
  <si>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</si>
  <si>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</si>
  <si>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</si>
  <si>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</si>
  <si>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</si>
  <si>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</si>
  <si>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</si>
  <si>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</si>
  <si>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</si>
  <si>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</si>
  <si>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</si>
  <si>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</si>
  <si>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</si>
  <si>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</si>
  <si>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</si>
  <si>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</si>
  <si>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</si>
  <si>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</si>
  <si>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</si>
  <si>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</si>
  <si>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</si>
  <si>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</si>
  <si>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</si>
  <si>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</si>
  <si>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</si>
  <si>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</si>
  <si>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</si>
  <si>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</si>
  <si>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</si>
  <si>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</si>
  <si>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</si>
  <si>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</si>
  <si>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</si>
  <si>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</si>
  <si>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</si>
  <si>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</si>
  <si>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</si>
  <si>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</si>
  <si>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</si>
  <si>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</si>
  <si>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</si>
  <si>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</si>
  <si>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</si>
  <si>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</si>
  <si>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</si>
  <si>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</si>
  <si>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</si>
  <si>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</si>
  <si>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</si>
  <si>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</si>
  <si>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</si>
  <si>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</si>
  <si>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</si>
  <si>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</si>
  <si>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</si>
  <si>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</si>
  <si>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</si>
  <si>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</si>
  <si>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</si>
  <si>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</si>
  <si>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</si>
  <si>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</si>
  <si>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</si>
  <si>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</si>
  <si>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</si>
  <si>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</si>
  <si>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</si>
  <si>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</si>
  <si>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</si>
  <si>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</si>
  <si>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</si>
  <si>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</si>
  <si>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</si>
  <si>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</si>
  <si>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</si>
  <si>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</si>
  <si>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</si>
  <si>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</si>
  <si>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</si>
  <si>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</si>
  <si>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</si>
  <si>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</si>
  <si>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</si>
  <si>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</si>
  <si>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</si>
  <si>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</si>
  <si>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</si>
  <si>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</si>
  <si>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</si>
  <si>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</si>
  <si>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</si>
  <si>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</si>
  <si>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</si>
  <si>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</si>
  <si>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</si>
  <si>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</si>
  <si>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</si>
  <si>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</si>
  <si>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</si>
  <si>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</si>
  <si>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</si>
  <si>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</si>
  <si>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</si>
  <si>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</si>
  <si>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</si>
  <si>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</si>
  <si>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</si>
  <si>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</si>
  <si>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</si>
  <si>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</si>
  <si>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</si>
  <si>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</si>
  <si>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</si>
  <si>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</si>
  <si>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</si>
  <si>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</si>
  <si>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</si>
  <si>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</si>
  <si>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</si>
  <si>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</si>
  <si>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</si>
  <si>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</si>
  <si>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</si>
  <si>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</si>
  <si>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</si>
  <si>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</si>
  <si>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</si>
  <si>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</si>
  <si>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</si>
  <si>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</si>
  <si>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</si>
  <si>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</si>
  <si>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</si>
  <si>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</si>
  <si>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</si>
  <si>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</si>
  <si>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</si>
  <si>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</si>
  <si>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</si>
  <si>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</si>
  <si>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</si>
  <si>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</si>
  <si>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</si>
  <si>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</si>
  <si>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</si>
  <si>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</si>
  <si>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</si>
  <si>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</si>
  <si>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</si>
  <si>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</si>
  <si>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</si>
  <si>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</si>
  <si>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</si>
  <si>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</si>
  <si>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</si>
  <si>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</si>
  <si>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</si>
  <si>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</si>
  <si>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</si>
  <si>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</si>
  <si>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</si>
  <si>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</si>
  <si>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</si>
  <si>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</si>
  <si>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</si>
  <si>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</si>
  <si>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</si>
  <si>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</si>
  <si>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</si>
  <si>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</si>
  <si>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</si>
  <si>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</si>
  <si>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</si>
  <si>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</si>
  <si>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</si>
  <si>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</si>
  <si>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</si>
  <si>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</si>
  <si>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</si>
  <si>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</si>
  <si>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</si>
  <si>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</si>
  <si>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</si>
  <si>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</si>
  <si>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</si>
  <si>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</si>
  <si>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</si>
  <si>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</si>
  <si>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</si>
  <si>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</si>
  <si>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</si>
  <si>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</si>
  <si>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</si>
  <si>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</si>
  <si>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</si>
  <si>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</si>
  <si>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</si>
  <si>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</si>
  <si>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</si>
  <si>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</si>
  <si>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</si>
  <si>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</si>
  <si>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</si>
  <si>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</si>
  <si>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</si>
  <si>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</si>
  <si>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</si>
  <si>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</si>
  <si>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</si>
  <si>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</si>
  <si>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</si>
  <si>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</si>
  <si>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</si>
  <si>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</si>
  <si>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</si>
  <si>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</si>
  <si>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</si>
  <si>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</si>
  <si>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</si>
  <si>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</si>
  <si>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</si>
  <si>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</si>
  <si>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</si>
  <si>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</si>
  <si>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</si>
  <si>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</si>
  <si>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</si>
  <si>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</si>
  <si>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</si>
  <si>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</si>
  <si>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</si>
  <si>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</si>
  <si>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</si>
  <si>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</si>
  <si>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</si>
  <si>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</si>
  <si>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</si>
  <si>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</si>
  <si>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</si>
  <si>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</si>
  <si>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</si>
  <si>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</si>
  <si>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</si>
  <si>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</si>
  <si>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</si>
  <si>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</si>
  <si>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</si>
  <si>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</si>
  <si>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</si>
  <si>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</si>
  <si>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</si>
  <si>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</si>
  <si>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</si>
  <si>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</si>
  <si>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</si>
  <si>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</si>
  <si>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</si>
  <si>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</si>
  <si>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</si>
  <si>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</si>
  <si>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</si>
  <si>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</si>
  <si>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</si>
  <si>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</si>
  <si>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</si>
  <si>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</si>
  <si>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</si>
  <si>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</si>
  <si>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</si>
  <si>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</si>
  <si>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</si>
  <si>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</si>
  <si>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</si>
  <si>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</si>
  <si>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</si>
  <si>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</si>
  <si>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</si>
  <si>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</si>
  <si>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</si>
  <si>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</si>
  <si>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</si>
  <si>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</si>
  <si>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</si>
  <si>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</si>
  <si>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</si>
  <si>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</si>
  <si>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</si>
  <si>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</si>
  <si>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</si>
  <si>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</si>
  <si>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</si>
  <si>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</si>
  <si>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</si>
  <si>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</si>
  <si>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</si>
  <si>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</si>
  <si>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</si>
  <si>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</si>
  <si>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</si>
  <si>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</si>
  <si>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</si>
  <si>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</si>
  <si>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</si>
  <si>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</si>
  <si>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</si>
  <si>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</si>
  <si>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</si>
  <si>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</si>
  <si>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</si>
  <si>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</si>
  <si>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</si>
  <si>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</si>
  <si>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</si>
  <si>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</si>
  <si>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</si>
  <si>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</si>
  <si>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</si>
  <si>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</si>
  <si>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</si>
  <si>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</si>
  <si>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</si>
  <si>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</si>
  <si>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</si>
  <si>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</si>
  <si>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</si>
  <si>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</si>
  <si>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</si>
  <si>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</si>
  <si>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</si>
  <si>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</si>
  <si>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</si>
  <si>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</si>
  <si>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</si>
  <si>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</si>
  <si>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</si>
  <si>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</si>
  <si>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</si>
  <si>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</si>
  <si>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</si>
  <si>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</si>
  <si>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</si>
  <si>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</si>
  <si>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</si>
  <si>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</si>
  <si>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</si>
  <si>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</si>
  <si>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</si>
  <si>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</si>
  <si>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</si>
  <si>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</si>
  <si>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</si>
  <si>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</si>
  <si>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</si>
  <si>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</si>
  <si>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</si>
  <si>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</si>
  <si>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</si>
  <si>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</si>
  <si>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</si>
  <si>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</si>
  <si>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</si>
  <si>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</si>
  <si>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</si>
  <si>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</si>
  <si>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</si>
  <si>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</si>
  <si>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</si>
  <si>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</si>
  <si>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</si>
  <si>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</si>
  <si>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</si>
  <si>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</si>
  <si>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</si>
  <si>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</si>
  <si>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</si>
  <si>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</si>
  <si>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</si>
  <si>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</si>
  <si>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</si>
  <si>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</si>
  <si>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</si>
  <si>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</si>
  <si>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</si>
  <si>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</si>
  <si>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</si>
  <si>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</si>
  <si>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</si>
  <si>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</si>
  <si>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</si>
  <si>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</si>
  <si>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</si>
  <si>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</si>
  <si>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</si>
  <si>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</si>
  <si>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</si>
  <si>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</si>
  <si>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</si>
  <si>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</si>
  <si>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</si>
  <si>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</si>
  <si>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</si>
  <si>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</si>
  <si>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</si>
  <si>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</si>
  <si>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</si>
  <si>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</si>
  <si>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</si>
  <si>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</si>
  <si>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</si>
  <si>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</si>
  <si>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</si>
  <si>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</si>
  <si>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</si>
  <si>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</si>
  <si>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</si>
  <si>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</si>
  <si>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</si>
  <si>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</si>
  <si>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</si>
  <si>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</si>
  <si>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</si>
  <si>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</si>
  <si>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</si>
  <si>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</si>
  <si>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</si>
  <si>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</si>
  <si>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</si>
  <si>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</si>
  <si>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</si>
  <si>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</si>
  <si>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</si>
  <si>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</si>
  <si>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</si>
  <si>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</si>
  <si>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</si>
  <si>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</si>
  <si>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</si>
  <si>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</si>
  <si>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</si>
  <si>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</si>
  <si>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</si>
  <si>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</si>
  <si>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</si>
  <si>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</si>
  <si>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</si>
  <si>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</si>
  <si>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</si>
  <si>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</si>
  <si>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</si>
  <si>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</si>
  <si>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</si>
  <si>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</si>
  <si>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</si>
  <si>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</si>
  <si>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</si>
  <si>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</si>
  <si>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</si>
  <si>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</si>
  <si>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</si>
  <si>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</si>
  <si>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</si>
  <si>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</si>
  <si>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</si>
  <si>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</si>
  <si>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</si>
  <si>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</si>
  <si>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</si>
  <si>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</si>
  <si>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</si>
  <si>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</si>
  <si>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</si>
  <si>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</si>
  <si>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</si>
  <si>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</si>
  <si>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</si>
  <si>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</si>
  <si>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</si>
  <si>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</si>
  <si>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</si>
  <si>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</si>
  <si>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</si>
  <si>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</si>
  <si>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</si>
  <si>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</si>
  <si>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</si>
  <si>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</si>
  <si>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</si>
  <si>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</si>
  <si>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</si>
  <si>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</si>
  <si>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</si>
  <si>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</si>
  <si>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</si>
  <si>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</si>
  <si>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</si>
  <si>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</si>
  <si>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</si>
  <si>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</si>
  <si>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</si>
  <si>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</si>
  <si>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</si>
  <si>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</si>
  <si>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</si>
  <si>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</si>
  <si>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</si>
  <si>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</si>
  <si>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</si>
  <si>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</si>
  <si>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</si>
  <si>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</si>
  <si>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</si>
  <si>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</si>
  <si>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</si>
  <si>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</si>
  <si>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</si>
  <si>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</si>
  <si>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</si>
  <si>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</si>
  <si>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</si>
  <si>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</si>
  <si>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</si>
  <si>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</si>
  <si>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</si>
  <si>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</si>
  <si>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</si>
  <si>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</si>
  <si>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</si>
  <si>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</si>
  <si>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</si>
  <si>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</si>
  <si>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</si>
  <si>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</si>
  <si>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</si>
  <si>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</si>
  <si>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</si>
  <si>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</si>
  <si>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</si>
  <si>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</si>
  <si>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</si>
  <si>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</si>
  <si>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</si>
  <si>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</si>
  <si>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</si>
  <si>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</si>
  <si>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</si>
  <si>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</si>
  <si>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</si>
  <si>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</si>
  <si>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</si>
  <si>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</si>
  <si>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</si>
  <si>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</si>
  <si>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</si>
  <si>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</si>
  <si>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</si>
  <si>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</si>
  <si>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</si>
  <si>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</si>
  <si>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</si>
  <si>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</si>
  <si>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</si>
  <si>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</si>
  <si>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</si>
  <si>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</si>
  <si>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</si>
  <si>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</si>
  <si>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</si>
  <si>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</si>
  <si>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</si>
  <si>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</si>
  <si>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</si>
  <si>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</si>
  <si>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</si>
  <si>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</si>
  <si>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</si>
  <si>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</si>
  <si>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</si>
  <si>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</si>
  <si>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</si>
  <si>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</si>
  <si>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</si>
  <si>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</si>
  <si>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</si>
  <si>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</si>
  <si>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</si>
  <si>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</si>
  <si>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</si>
  <si>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</si>
  <si>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</si>
  <si>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</si>
  <si>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</si>
  <si>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</si>
  <si>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</si>
  <si>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</si>
  <si>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</si>
  <si>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</si>
  <si>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</si>
  <si>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</si>
  <si>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</si>
  <si>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</si>
  <si>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</si>
  <si>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</si>
  <si>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</si>
  <si>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</si>
  <si>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</si>
  <si>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</si>
  <si>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</si>
  <si>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</si>
  <si>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</si>
  <si>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</si>
  <si>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</si>
  <si>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</si>
  <si>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</si>
  <si>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</si>
  <si>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</si>
  <si>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</si>
  <si>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</si>
  <si>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</si>
  <si>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</si>
  <si>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</si>
  <si>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</si>
  <si>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</si>
  <si>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</si>
  <si>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</si>
  <si>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</si>
  <si>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</si>
  <si>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</si>
  <si>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</si>
  <si>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</si>
  <si>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</si>
  <si>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</si>
  <si>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</si>
  <si>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</si>
  <si>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</si>
  <si>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</si>
  <si>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</si>
  <si>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</si>
  <si>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</si>
  <si>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</si>
  <si>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</si>
  <si>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</si>
  <si>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</si>
  <si>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</si>
  <si>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</si>
  <si>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</si>
  <si>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</si>
  <si>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</si>
  <si>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</si>
  <si>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</si>
  <si>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</si>
  <si>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</si>
  <si>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</si>
  <si>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</si>
  <si>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</si>
  <si>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</si>
  <si>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</si>
  <si>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</si>
  <si>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</si>
  <si>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</si>
  <si>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</si>
  <si>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</si>
  <si>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</si>
  <si>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</si>
  <si>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</si>
  <si>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</si>
  <si>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</si>
  <si>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</si>
  <si>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</si>
  <si>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</si>
  <si>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</si>
  <si>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</si>
  <si>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</si>
  <si>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</si>
  <si>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</si>
  <si>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</si>
  <si>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</si>
  <si>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</si>
  <si>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</si>
  <si>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</si>
  <si>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</si>
  <si>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</si>
  <si>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</si>
  <si>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</si>
  <si>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</si>
  <si>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</si>
  <si>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</si>
  <si>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</si>
  <si>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</si>
  <si>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</si>
  <si>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</si>
  <si>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</si>
  <si>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</si>
  <si>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</si>
  <si>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</si>
  <si>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</si>
  <si>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</si>
  <si>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</si>
  <si>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</si>
  <si>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</si>
  <si>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</si>
  <si>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</si>
  <si>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</si>
  <si>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</si>
  <si>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</si>
  <si>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</si>
  <si>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</si>
  <si>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</si>
  <si>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</si>
  <si>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</si>
  <si>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</si>
  <si>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</si>
  <si>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</si>
  <si>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</si>
  <si>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</si>
  <si>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</si>
  <si>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</si>
  <si>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</si>
  <si>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</si>
  <si>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</si>
  <si>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</si>
  <si>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</si>
  <si>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</si>
  <si>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</si>
  <si>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</si>
  <si>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</si>
  <si>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</si>
  <si>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</si>
  <si>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</si>
  <si>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</si>
  <si>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</si>
  <si>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</si>
  <si>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</si>
  <si>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</si>
  <si>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</si>
  <si>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</si>
  <si>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</si>
  <si>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</si>
  <si>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</si>
  <si>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</si>
  <si>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</si>
  <si>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</si>
  <si>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</si>
  <si>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</si>
  <si>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</si>
  <si>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</si>
  <si>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</si>
  <si>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</si>
  <si>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</si>
  <si>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</si>
  <si>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</si>
  <si>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</si>
  <si>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</si>
  <si>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</si>
  <si>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</si>
  <si>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</si>
  <si>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</si>
  <si>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</si>
  <si>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</si>
  <si>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</si>
  <si>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</si>
  <si>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</si>
  <si>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</si>
  <si>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</si>
  <si>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</si>
  <si>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</si>
  <si>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</si>
  <si>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</si>
  <si>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</si>
  <si>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</si>
  <si>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</si>
  <si>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</si>
  <si>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</si>
  <si>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</si>
  <si>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</si>
  <si>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</si>
  <si>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</si>
  <si>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</si>
  <si>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</si>
  <si>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</si>
  <si>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</si>
  <si>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</si>
  <si>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</si>
  <si>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</si>
  <si>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</si>
  <si>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</si>
  <si>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</si>
  <si>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</si>
  <si>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</si>
  <si>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</si>
  <si>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</si>
  <si>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</si>
  <si>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</si>
  <si>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</si>
  <si>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</si>
  <si>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</si>
  <si>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</si>
  <si>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</si>
  <si>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</si>
  <si>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</si>
  <si>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</si>
  <si>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</si>
  <si>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</si>
  <si>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</si>
  <si>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</si>
  <si>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</si>
  <si>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</si>
  <si>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</si>
  <si>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</si>
  <si>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</si>
  <si>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</si>
  <si>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</si>
  <si>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</si>
  <si>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</si>
  <si>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</si>
  <si>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</si>
  <si>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</si>
  <si>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</si>
  <si>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</si>
  <si>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</si>
  <si>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</si>
  <si>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</si>
  <si>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</si>
  <si>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</si>
  <si>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</si>
  <si>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</si>
  <si>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</si>
  <si>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</si>
  <si>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</si>
  <si>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</si>
  <si>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</si>
  <si>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</si>
  <si>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</si>
  <si>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</si>
  <si>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</si>
  <si>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</si>
  <si>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</si>
  <si>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</si>
  <si>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</si>
  <si>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</si>
  <si>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</si>
  <si>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</si>
  <si>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</si>
  <si>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</si>
  <si>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</si>
  <si>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</si>
  <si>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</si>
  <si>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</si>
  <si>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</si>
  <si>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</si>
  <si>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</si>
  <si>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</si>
  <si>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</si>
  <si>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</si>
  <si>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</si>
  <si>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</si>
  <si>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</si>
  <si>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</si>
  <si>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</si>
  <si>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</si>
  <si>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</si>
  <si>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</si>
  <si>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</si>
  <si>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</si>
  <si>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</si>
  <si>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</si>
  <si>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</si>
  <si>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</si>
  <si>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</si>
  <si>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</si>
  <si>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</si>
  <si>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</si>
  <si>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</si>
  <si>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</si>
  <si>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</si>
  <si>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</si>
  <si>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</si>
  <si>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</si>
  <si>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</si>
  <si>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</si>
  <si>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</si>
  <si>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</si>
  <si>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</si>
  <si>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</si>
  <si>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</si>
  <si>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</si>
  <si>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</si>
  <si>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</si>
  <si>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</si>
  <si>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</si>
  <si>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</si>
  <si>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</si>
  <si>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</si>
  <si>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</si>
  <si>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</si>
  <si>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</si>
  <si>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</si>
  <si>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</si>
  <si>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</si>
  <si>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</si>
  <si>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</si>
  <si>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</si>
  <si>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</si>
  <si>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</si>
  <si>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</si>
  <si>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</si>
  <si>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</si>
  <si>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</si>
  <si>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</si>
  <si>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</si>
  <si>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</si>
  <si>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</si>
  <si>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</si>
  <si>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</si>
  <si>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</si>
  <si>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</si>
  <si>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</si>
  <si>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</si>
  <si>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</si>
  <si>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</si>
  <si>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</si>
  <si>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</si>
  <si>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</si>
  <si>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</si>
  <si>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</si>
  <si>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</si>
  <si>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</si>
  <si>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</si>
  <si>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</si>
  <si>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</si>
  <si>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</si>
  <si>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</si>
  <si>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</si>
  <si>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</si>
  <si>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</si>
  <si>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</si>
  <si>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</si>
  <si>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</si>
  <si>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</si>
  <si>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</si>
  <si>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</si>
  <si>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</si>
  <si>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</si>
  <si>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</si>
  <si>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</si>
  <si>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</si>
  <si>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</si>
  <si>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</si>
  <si>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</si>
  <si>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</si>
  <si>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</si>
  <si>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</si>
  <si>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</si>
  <si>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</si>
  <si>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</si>
  <si>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</si>
  <si>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</si>
  <si>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</si>
  <si>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</si>
  <si>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</si>
  <si>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</si>
  <si>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</si>
  <si>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</si>
  <si>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</si>
  <si>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</si>
  <si>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</si>
  <si>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</si>
  <si>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</si>
  <si>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</si>
  <si>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</si>
  <si>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</si>
  <si>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</si>
  <si>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</si>
  <si>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</si>
  <si>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</si>
  <si>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</si>
  <si>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</si>
  <si>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</si>
  <si>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</si>
  <si>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</si>
  <si>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</si>
  <si>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</si>
  <si>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</si>
  <si>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</si>
  <si>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</si>
  <si>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</si>
  <si>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</si>
  <si>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</si>
  <si>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</si>
  <si>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</si>
  <si>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</si>
  <si>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</si>
  <si>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</si>
  <si>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</si>
  <si>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</si>
  <si>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</si>
  <si>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</si>
  <si>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</si>
  <si>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</si>
  <si>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</si>
  <si>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</si>
  <si>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</si>
  <si>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</si>
  <si>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</si>
  <si>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</si>
  <si>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</si>
  <si>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</si>
  <si>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</si>
  <si>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</si>
  <si>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</si>
  <si>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</si>
  <si>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</si>
  <si>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</si>
  <si>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</si>
  <si>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</si>
  <si>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</si>
  <si>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</si>
  <si>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</si>
  <si>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</si>
  <si>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</si>
  <si>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</si>
  <si>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</si>
  <si>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</si>
  <si>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</si>
  <si>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</si>
  <si>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</si>
  <si>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</si>
  <si>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</si>
  <si>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</si>
  <si>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</si>
  <si>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</si>
  <si>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</si>
  <si>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</si>
  <si>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</si>
  <si>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</si>
  <si>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</si>
  <si>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</si>
  <si>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</si>
  <si>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</si>
  <si>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</si>
  <si>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</si>
  <si>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</si>
  <si>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</si>
  <si>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</si>
  <si>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</si>
  <si>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</si>
  <si>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</si>
  <si>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</si>
  <si>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</si>
  <si>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</si>
  <si>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</si>
  <si>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</si>
  <si>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</si>
  <si>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</si>
  <si>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</si>
  <si>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</si>
  <si>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</si>
  <si>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</si>
  <si>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</si>
  <si>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</si>
  <si>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</si>
  <si>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</si>
  <si>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</si>
  <si>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</si>
  <si>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</si>
  <si>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</si>
  <si>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</si>
  <si>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</si>
  <si>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</si>
  <si>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</si>
  <si>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</si>
  <si>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</si>
  <si>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</si>
  <si>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</si>
  <si>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</si>
  <si>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</si>
  <si>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</si>
  <si>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</si>
  <si>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</si>
  <si>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</si>
  <si>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</si>
  <si>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</si>
  <si>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</si>
  <si>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</si>
  <si>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</si>
  <si>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</si>
  <si>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</si>
  <si>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</si>
  <si>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</si>
  <si>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</si>
  <si>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</si>
  <si>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</si>
  <si>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</si>
  <si>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</si>
  <si>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</si>
  <si>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</si>
  <si>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</si>
  <si>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</si>
  <si>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</si>
  <si>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</si>
  <si>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</si>
  <si>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</si>
  <si>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</si>
  <si>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</si>
  <si>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</si>
  <si>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</si>
  <si>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</si>
  <si>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</si>
  <si>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</si>
  <si>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</si>
  <si>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</si>
  <si>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</si>
  <si>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</si>
  <si>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</si>
  <si>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</si>
  <si>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</si>
  <si>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</si>
  <si>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</si>
  <si>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</si>
  <si>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</si>
  <si>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</si>
  <si>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</si>
  <si>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</si>
  <si>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</si>
  <si>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</si>
  <si>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</si>
  <si>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</si>
  <si>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</si>
  <si>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</si>
  <si>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</si>
  <si>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</si>
  <si>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</si>
  <si>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</si>
  <si>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</si>
  <si>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</si>
  <si>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</si>
  <si>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</si>
  <si>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</si>
  <si>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</si>
  <si>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</si>
  <si>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</si>
  <si>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</si>
  <si>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</si>
  <si>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</si>
  <si>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</si>
  <si>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</si>
  <si>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</si>
  <si>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</si>
  <si>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</si>
  <si>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</si>
  <si>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</si>
  <si>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</si>
  <si>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</si>
  <si>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</si>
  <si>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</si>
  <si>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</si>
  <si>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</si>
  <si>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</si>
  <si>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</si>
  <si>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</si>
  <si>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</si>
  <si>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</si>
  <si>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</si>
  <si>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</si>
  <si>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</si>
  <si>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</si>
  <si>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</si>
  <si>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</si>
  <si>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</si>
  <si>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</si>
  <si>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</si>
  <si>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</si>
  <si>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</si>
  <si>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</si>
  <si>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</si>
  <si>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</si>
  <si>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</si>
  <si>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</si>
  <si>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</si>
  <si>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</si>
  <si>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</si>
  <si>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</si>
  <si>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</si>
  <si>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</si>
  <si>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</si>
  <si>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</si>
  <si>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</si>
  <si>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</si>
  <si>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</si>
  <si>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</si>
  <si>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</si>
  <si>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</si>
  <si>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</si>
  <si>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</si>
  <si>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</si>
  <si>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</si>
  <si>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</si>
  <si>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</si>
  <si>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</si>
  <si>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</si>
  <si>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</si>
  <si>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</si>
  <si>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</si>
  <si>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</si>
  <si>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</si>
  <si>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</si>
  <si>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</si>
  <si>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</si>
  <si>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</si>
  <si>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</si>
  <si>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</si>
  <si>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</si>
  <si>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</si>
  <si>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</si>
  <si>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</si>
  <si>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</si>
  <si>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</si>
  <si>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</si>
  <si>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</si>
  <si>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</si>
  <si>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</si>
  <si>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</si>
  <si>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</si>
  <si>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</si>
  <si>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</si>
  <si>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</si>
  <si>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</si>
  <si>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</si>
  <si>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</si>
  <si>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</si>
  <si>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</si>
  <si>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</si>
  <si>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</si>
  <si>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</si>
  <si>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</si>
  <si>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</si>
  <si>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</si>
  <si>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</si>
  <si>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</si>
  <si>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</si>
  <si>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</si>
  <si>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</si>
  <si>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</si>
  <si>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</si>
  <si>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</si>
  <si>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</si>
  <si>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</si>
  <si>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</si>
  <si>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</si>
  <si>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</si>
  <si>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</si>
  <si>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</si>
  <si>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</si>
  <si>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</si>
  <si>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</si>
  <si>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</si>
  <si>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</si>
  <si>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</si>
  <si>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</si>
  <si>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</si>
  <si>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</si>
  <si>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</si>
  <si>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</si>
  <si>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</si>
  <si>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</si>
  <si>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</si>
  <si>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</si>
  <si>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</si>
  <si>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</si>
  <si>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</si>
  <si>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</si>
  <si>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</si>
  <si>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</si>
  <si>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</si>
  <si>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</si>
  <si>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</si>
  <si>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</si>
  <si>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</si>
  <si>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</si>
  <si>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</si>
  <si>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</si>
  <si>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</si>
  <si>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</si>
  <si>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</si>
  <si>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</si>
  <si>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</si>
  <si>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</si>
  <si>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</si>
  <si>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</si>
  <si>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</si>
  <si>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</si>
  <si>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</si>
  <si>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</si>
  <si>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</si>
  <si>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</si>
  <si>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</si>
  <si>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</si>
  <si>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</si>
  <si>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</si>
  <si>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</si>
  <si>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</si>
  <si>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</si>
  <si>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</si>
  <si>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</si>
  <si>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</si>
  <si>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</si>
  <si>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</si>
  <si>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</si>
  <si>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</si>
  <si>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</si>
  <si>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</si>
  <si>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</si>
  <si>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</si>
  <si>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</si>
  <si>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</si>
  <si>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</si>
  <si>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</si>
  <si>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</si>
  <si>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</si>
  <si>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</si>
  <si>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</si>
  <si>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</si>
  <si>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</si>
  <si>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</si>
  <si>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</si>
  <si>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</si>
  <si>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</si>
  <si>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</si>
  <si>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</si>
  <si>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</si>
  <si>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</si>
  <si>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</si>
  <si>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</si>
  <si>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</si>
  <si>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</si>
  <si>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</si>
  <si>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</si>
  <si>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</si>
  <si>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</si>
  <si>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</si>
  <si>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</si>
  <si>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</si>
  <si>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</si>
  <si>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</si>
  <si>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</si>
  <si>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</si>
  <si>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</si>
  <si>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</si>
  <si>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</si>
  <si>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</si>
  <si>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</si>
  <si>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</si>
  <si>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</si>
  <si>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</si>
  <si>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</si>
  <si>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</si>
  <si>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</si>
  <si>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</si>
  <si>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</si>
  <si>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</si>
  <si>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</si>
  <si>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</si>
  <si>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</si>
  <si>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</si>
  <si>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</si>
  <si>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</si>
  <si>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</si>
  <si>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</si>
  <si>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</si>
  <si>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</si>
  <si>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</si>
  <si>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</si>
  <si>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</si>
  <si>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</si>
  <si>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</si>
  <si>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</si>
  <si>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</si>
  <si>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</si>
  <si>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</si>
  <si>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</si>
  <si>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</si>
  <si>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</si>
  <si>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</si>
  <si>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</si>
  <si>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</si>
  <si>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</si>
  <si>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</si>
  <si>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</si>
  <si>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</si>
  <si>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</si>
  <si>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</si>
  <si>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</si>
  <si>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</si>
  <si>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</si>
  <si>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</si>
  <si>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</si>
  <si>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</si>
  <si>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</si>
  <si>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</si>
  <si>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</si>
  <si>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</si>
  <si>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</si>
  <si>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</si>
  <si>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</si>
  <si>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</si>
  <si>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</si>
  <si>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</si>
  <si>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</si>
  <si>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</si>
  <si>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</si>
  <si>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</si>
  <si>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</si>
  <si>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</si>
  <si>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</si>
  <si>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</si>
  <si>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</si>
  <si>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</si>
  <si>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</si>
  <si>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</si>
  <si>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</si>
  <si>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</si>
  <si>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</si>
  <si>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</si>
  <si>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</si>
  <si>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</si>
  <si>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</si>
  <si>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</si>
  <si>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</si>
  <si>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</si>
  <si>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</si>
  <si>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</si>
  <si>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</si>
  <si>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</si>
  <si>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</si>
  <si>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</si>
  <si>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</si>
  <si>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</si>
  <si>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</si>
  <si>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</si>
  <si>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</si>
  <si>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</si>
  <si>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</si>
  <si>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</si>
  <si>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</si>
  <si>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</si>
  <si>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</si>
  <si>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</si>
  <si>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</si>
  <si>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</si>
  <si>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</si>
  <si>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</si>
  <si>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</si>
  <si>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</si>
  <si>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</si>
  <si>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</si>
  <si>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</si>
  <si>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</si>
  <si>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</si>
  <si>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</si>
  <si>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</si>
  <si>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</si>
  <si>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</si>
  <si>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</si>
  <si>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</si>
  <si>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</si>
  <si>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</si>
  <si>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</si>
  <si>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</si>
  <si>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</si>
  <si>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</si>
  <si>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</si>
  <si>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</si>
  <si>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</si>
  <si>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</si>
  <si>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</si>
  <si>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</si>
  <si>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</si>
  <si>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</si>
  <si>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</si>
  <si>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</si>
  <si>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</si>
  <si>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</si>
  <si>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</si>
  <si>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</si>
  <si>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</si>
  <si>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</si>
  <si>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</si>
  <si>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</si>
  <si>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</si>
  <si>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</si>
  <si>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</si>
  <si>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</si>
  <si>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</si>
  <si>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</si>
  <si>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</si>
  <si>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</si>
  <si>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</si>
  <si>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</si>
  <si>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</si>
  <si>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</si>
  <si>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</si>
  <si>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</si>
  <si>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</si>
  <si>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</si>
  <si>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</si>
  <si>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</si>
  <si>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</si>
  <si>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</si>
  <si>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</si>
  <si>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</si>
  <si>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</si>
  <si>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</si>
  <si>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</si>
  <si>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</si>
  <si>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</si>
  <si>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</si>
  <si>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</si>
  <si>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</si>
  <si>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</si>
  <si>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</si>
  <si>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</si>
  <si>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</si>
  <si>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</si>
  <si>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</si>
  <si>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</si>
  <si>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</si>
  <si>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</si>
  <si>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</si>
  <si>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</si>
  <si>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</si>
  <si>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</si>
  <si>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</si>
  <si>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</si>
  <si>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</si>
  <si>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</si>
  <si>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</si>
  <si>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</si>
  <si>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</si>
  <si>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</si>
  <si>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</si>
  <si>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</si>
  <si>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</si>
  <si>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</si>
  <si>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</si>
  <si>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</si>
  <si>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</si>
  <si>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</si>
  <si>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</si>
  <si>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</si>
  <si>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</si>
  <si>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</si>
  <si>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</si>
  <si>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</si>
  <si>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</si>
  <si>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</si>
  <si>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</si>
  <si>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</si>
  <si>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</si>
  <si>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</si>
  <si>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</si>
  <si>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</si>
  <si>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</si>
  <si>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</si>
  <si>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</si>
  <si>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</si>
  <si>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</si>
  <si>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</si>
  <si>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</si>
  <si>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</si>
  <si>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</si>
  <si>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</si>
  <si>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</si>
  <si>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</si>
  <si>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</si>
  <si>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</si>
  <si>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</si>
  <si>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</si>
  <si>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</si>
  <si>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</si>
  <si>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</si>
  <si>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</si>
  <si>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</si>
  <si>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</si>
  <si>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</si>
  <si>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</si>
  <si>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</si>
  <si>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</si>
  <si>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</si>
  <si>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</si>
  <si>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</si>
  <si>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</si>
  <si>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</si>
  <si>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</si>
  <si>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</si>
  <si>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</si>
  <si>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</si>
  <si>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</si>
  <si>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</si>
  <si>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</si>
  <si>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</si>
  <si>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</si>
  <si>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</si>
  <si>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</si>
  <si>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</si>
  <si>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</si>
  <si>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</si>
  <si>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</si>
  <si>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</si>
  <si>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</si>
  <si>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</si>
  <si>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</si>
  <si>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</si>
  <si>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</si>
  <si>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</si>
  <si>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</si>
  <si>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</si>
  <si>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</si>
  <si>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</si>
  <si>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</si>
  <si>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</si>
  <si>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</si>
  <si>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</si>
  <si>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</si>
  <si>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</si>
  <si>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</si>
  <si>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</si>
  <si>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</si>
  <si>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</si>
  <si>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</si>
  <si>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</si>
  <si>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</si>
  <si>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</si>
  <si>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</si>
  <si>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</si>
  <si>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</si>
  <si>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</si>
  <si>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</si>
  <si>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</si>
  <si>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</si>
  <si>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</si>
  <si>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</si>
  <si>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</si>
  <si>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</si>
  <si>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</si>
  <si>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</si>
  <si>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</si>
  <si>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</si>
  <si>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</si>
  <si>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</si>
  <si>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</si>
  <si>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</si>
  <si>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</si>
  <si>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</si>
  <si>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</si>
  <si>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</si>
  <si>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</si>
  <si>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</si>
  <si>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</si>
  <si>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</si>
  <si>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</si>
  <si>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</si>
  <si>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</si>
  <si>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</si>
  <si>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</si>
  <si>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</si>
  <si>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</si>
  <si>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</si>
  <si>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</si>
  <si>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</si>
  <si>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</si>
  <si>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</si>
  <si>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</si>
  <si>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</si>
  <si>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</si>
  <si>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</si>
  <si>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</si>
  <si>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</si>
  <si>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</si>
  <si>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</si>
  <si>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</si>
  <si>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</si>
  <si>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</si>
  <si>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</si>
  <si>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</si>
  <si>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</si>
  <si>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</si>
  <si>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</si>
  <si>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</si>
  <si>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</si>
  <si>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</si>
  <si>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</si>
  <si>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</si>
  <si>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</si>
  <si>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</si>
  <si>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</si>
  <si>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</si>
  <si>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</si>
  <si>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</si>
  <si>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</si>
  <si>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</si>
  <si>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</si>
  <si>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</si>
  <si>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</si>
  <si>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</si>
  <si>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</si>
  <si>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</si>
  <si>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</si>
  <si>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</si>
  <si>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</si>
  <si>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</si>
  <si>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</si>
  <si>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</si>
  <si>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</si>
  <si>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</si>
  <si>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</si>
  <si>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</si>
  <si>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</si>
  <si>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</si>
  <si>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</si>
  <si>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</si>
  <si>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</si>
  <si>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</si>
  <si>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</si>
  <si>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</si>
  <si>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</si>
  <si>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</si>
  <si>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</si>
  <si>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</si>
  <si>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</si>
  <si>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</si>
  <si>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</si>
  <si>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</si>
  <si>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</si>
  <si>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</si>
  <si>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</si>
  <si>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</si>
  <si>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</si>
  <si>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</si>
  <si>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</si>
  <si>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</si>
  <si>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</si>
  <si>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</si>
  <si>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</si>
  <si>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</si>
  <si>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</si>
  <si>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</si>
  <si>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</si>
  <si>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</si>
  <si>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</si>
  <si>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</si>
  <si>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</si>
  <si>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</si>
  <si>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</si>
  <si>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</si>
  <si>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</si>
  <si>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</si>
  <si>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</si>
  <si>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</si>
  <si>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</si>
  <si>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</si>
  <si>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</si>
  <si>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</si>
  <si>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</si>
  <si>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</si>
  <si>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</si>
  <si>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</si>
  <si>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</si>
  <si>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</si>
  <si>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</si>
  <si>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</si>
  <si>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</si>
  <si>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</si>
  <si>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</si>
  <si>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</si>
  <si>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</si>
  <si>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</si>
  <si>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</si>
  <si>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</si>
  <si>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</si>
  <si>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</si>
  <si>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</si>
  <si>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</si>
  <si>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</si>
  <si>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</si>
  <si>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</si>
  <si>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</si>
  <si>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</si>
  <si>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</si>
  <si>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</si>
  <si>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</si>
  <si>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</si>
  <si>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</si>
  <si>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</si>
  <si>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</si>
  <si>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</si>
  <si>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</si>
  <si>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</si>
  <si>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</si>
  <si>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</si>
  <si>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</si>
  <si>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</si>
  <si>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</si>
  <si>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</si>
  <si>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</si>
  <si>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</si>
  <si>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</si>
  <si>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</si>
  <si>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</si>
  <si>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</si>
  <si>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</si>
  <si>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</si>
  <si>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</si>
  <si>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</si>
  <si>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</si>
  <si>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</si>
  <si>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</si>
  <si>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</si>
  <si>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</si>
  <si>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</si>
  <si>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</si>
  <si>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</si>
  <si>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</si>
  <si>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</si>
  <si>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</si>
  <si>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</si>
  <si>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</si>
  <si>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</si>
  <si>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</si>
  <si>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</si>
  <si>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</si>
  <si>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</si>
  <si>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</si>
  <si>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</si>
  <si>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</si>
  <si>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</si>
  <si>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</si>
  <si>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</si>
  <si>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</si>
  <si>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</si>
  <si>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</si>
  <si>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</si>
  <si>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</si>
  <si>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</si>
  <si>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</si>
  <si>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</si>
  <si>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</si>
  <si>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</si>
  <si>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</si>
  <si>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</si>
  <si>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</si>
  <si>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</si>
  <si>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</si>
  <si>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</si>
  <si>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</si>
  <si>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</si>
  <si>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</si>
  <si>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</si>
  <si>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</si>
  <si>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</si>
  <si>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</si>
  <si>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</si>
  <si>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</si>
  <si>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</si>
  <si>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</si>
  <si>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</si>
  <si>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</si>
  <si>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</si>
  <si>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</si>
  <si>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</si>
  <si>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</si>
  <si>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</si>
  <si>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</si>
  <si>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</si>
  <si>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</si>
  <si>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</si>
  <si>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</si>
  <si>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</si>
  <si>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</si>
  <si>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</si>
  <si>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</si>
  <si>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</si>
  <si>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</si>
  <si>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</si>
  <si>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</si>
  <si>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</si>
  <si>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</si>
  <si>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</si>
  <si>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</si>
  <si>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</si>
  <si>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</si>
  <si>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</si>
  <si>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</si>
  <si>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</si>
  <si>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</si>
  <si>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</si>
  <si>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</si>
  <si>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</si>
  <si>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</si>
  <si>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</si>
  <si>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</si>
  <si>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</si>
  <si>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</si>
  <si>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</si>
  <si>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</si>
  <si>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</si>
  <si>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</si>
  <si>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</si>
  <si>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</si>
  <si>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</si>
  <si>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</si>
  <si>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</si>
  <si>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</si>
  <si>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</si>
  <si>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</si>
  <si>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</si>
  <si>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</si>
  <si>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</si>
  <si>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</si>
  <si>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</si>
  <si>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</si>
  <si>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</si>
  <si>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</si>
  <si>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</si>
  <si>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</si>
  <si>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</si>
  <si>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</si>
  <si>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</si>
  <si>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</si>
  <si>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</si>
  <si>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</si>
  <si>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</si>
  <si>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</si>
  <si>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</si>
  <si>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</si>
  <si>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</si>
  <si>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</si>
  <si>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</si>
  <si>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</si>
  <si>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</si>
  <si>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</si>
  <si>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</si>
  <si>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</si>
  <si>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</si>
  <si>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</si>
  <si>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</si>
  <si>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</si>
  <si>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</si>
  <si>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</si>
  <si>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</si>
  <si>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</si>
  <si>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</si>
  <si>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</si>
  <si>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</si>
  <si>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</si>
  <si>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</si>
  <si>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</si>
  <si>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</si>
  <si>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</si>
  <si>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</si>
  <si>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</si>
  <si>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</si>
  <si>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</si>
  <si>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</si>
  <si>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</si>
  <si>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</si>
  <si>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</si>
  <si>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</si>
  <si>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</si>
  <si>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</si>
  <si>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</si>
  <si>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</si>
  <si>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</si>
  <si>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</si>
  <si>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</si>
  <si>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</si>
  <si>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</si>
  <si>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</si>
  <si>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</si>
  <si>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</si>
  <si>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</si>
  <si>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</si>
  <si>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</si>
  <si>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</si>
  <si>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</si>
  <si>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</si>
  <si>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</si>
  <si>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</si>
  <si>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</si>
  <si>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</si>
  <si>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</si>
  <si>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</si>
  <si>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</si>
  <si>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</si>
  <si>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</si>
  <si>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</si>
  <si>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</si>
  <si>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</si>
  <si>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</si>
  <si>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</si>
  <si>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</si>
  <si>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</si>
  <si>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</si>
  <si>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</si>
  <si>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</si>
  <si>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</si>
  <si>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</si>
  <si>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</si>
  <si>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</si>
  <si>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</si>
  <si>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</si>
  <si>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</si>
  <si>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</si>
  <si>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</si>
  <si>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</si>
  <si>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</si>
  <si>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</si>
  <si>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</si>
  <si>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</si>
  <si>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</si>
  <si>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</si>
  <si>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</si>
  <si>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</si>
  <si>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</si>
  <si>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</si>
  <si>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</si>
  <si>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</si>
  <si>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</si>
  <si>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</si>
  <si>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</si>
  <si>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</si>
  <si>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</si>
  <si>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</si>
  <si>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</si>
  <si>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</si>
  <si>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</si>
  <si>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</si>
  <si>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</si>
  <si>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</si>
  <si>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</si>
  <si>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</si>
  <si>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</si>
  <si>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</si>
  <si>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</si>
  <si>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</si>
  <si>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</si>
  <si>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</si>
  <si>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</si>
  <si>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</si>
  <si>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</si>
  <si>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</si>
  <si>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</si>
  <si>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</si>
  <si>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</si>
  <si>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</si>
  <si>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</si>
  <si>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</si>
  <si>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</si>
  <si>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</si>
  <si>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</si>
  <si>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</si>
  <si>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</si>
  <si>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</si>
  <si>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</si>
  <si>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</si>
  <si>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</si>
  <si>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</si>
  <si>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</si>
  <si>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</si>
  <si>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</si>
  <si>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</si>
  <si>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</si>
  <si>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</si>
  <si>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</si>
  <si>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</si>
  <si>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</si>
  <si>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</si>
  <si>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</si>
  <si>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</si>
  <si>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</si>
  <si>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</si>
  <si>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</si>
  <si>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</si>
  <si>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</si>
  <si>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</si>
  <si>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</si>
  <si>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</si>
  <si>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</si>
  <si>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</si>
  <si>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</si>
  <si>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</si>
  <si>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</si>
  <si>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</si>
  <si>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</si>
  <si>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</si>
  <si>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</si>
  <si>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</si>
  <si>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</si>
  <si>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</si>
  <si>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</si>
  <si>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</si>
  <si>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</si>
  <si>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</si>
  <si>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</si>
  <si>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</si>
  <si>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</si>
  <si>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</si>
  <si>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</si>
  <si>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</si>
  <si>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</si>
  <si>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</si>
  <si>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</si>
  <si>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</si>
  <si>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</si>
  <si>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</si>
  <si>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</si>
  <si>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</si>
  <si>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</si>
  <si>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</si>
  <si>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</si>
  <si>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</si>
  <si>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</si>
  <si>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</si>
  <si>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</si>
  <si>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</si>
  <si>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</si>
  <si>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</si>
  <si>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</si>
  <si>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</si>
  <si>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</si>
  <si>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</si>
  <si>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</si>
  <si>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</si>
  <si>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</si>
  <si>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</si>
  <si>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</si>
  <si>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</si>
  <si>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</si>
  <si>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</si>
  <si>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</si>
  <si>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</si>
  <si>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</si>
  <si>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</si>
  <si>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</si>
  <si>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</si>
  <si>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</si>
  <si>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</si>
  <si>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</si>
  <si>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</si>
  <si>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</si>
  <si>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</si>
  <si>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</si>
  <si>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</si>
  <si>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</si>
  <si>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</si>
  <si>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</si>
  <si>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</si>
  <si>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</si>
  <si>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</si>
  <si>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</si>
  <si>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</si>
  <si>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</si>
  <si>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</si>
  <si>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</si>
  <si>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</si>
  <si>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</si>
  <si>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</si>
  <si>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</si>
  <si>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</si>
  <si>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</si>
  <si>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</si>
  <si>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</si>
  <si>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</si>
  <si>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</si>
  <si>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</si>
  <si>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</si>
  <si>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</si>
  <si>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</si>
  <si>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</si>
  <si>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</si>
  <si>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</si>
  <si>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</si>
  <si>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</si>
  <si>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</si>
  <si>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</si>
  <si>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</si>
  <si>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</si>
  <si>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</si>
  <si>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</si>
  <si>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</si>
  <si>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</si>
  <si>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</si>
  <si>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</si>
  <si>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</si>
  <si>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</si>
  <si>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</si>
  <si>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</si>
  <si>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</si>
  <si>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</si>
  <si>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</si>
  <si>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</si>
  <si>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</si>
  <si>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</si>
  <si>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</si>
  <si>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</si>
  <si>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</si>
  <si>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</si>
  <si>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</si>
  <si>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</si>
  <si>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</si>
  <si>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</si>
  <si>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</si>
  <si>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</si>
  <si>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</si>
  <si>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</si>
  <si>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</si>
  <si>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</si>
  <si>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</si>
  <si>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</si>
  <si>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</si>
  <si>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</si>
  <si>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</si>
  <si>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</si>
  <si>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</si>
  <si>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</si>
  <si>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</si>
  <si>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</si>
  <si>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</si>
  <si>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</si>
  <si>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</si>
  <si>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</si>
  <si>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</si>
  <si>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</si>
  <si>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</si>
  <si>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</si>
  <si>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</si>
  <si>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</si>
  <si>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</si>
  <si>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</si>
  <si>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</si>
  <si>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</si>
  <si>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</si>
  <si>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</si>
  <si>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</si>
  <si>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</si>
  <si>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</si>
  <si>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</si>
  <si>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</si>
  <si>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</si>
  <si>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</si>
  <si>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</si>
  <si>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</si>
  <si>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</si>
  <si>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</si>
  <si>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</si>
  <si>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</si>
  <si>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</si>
  <si>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</si>
  <si>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</si>
  <si>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</si>
  <si>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</si>
  <si>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</si>
  <si>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</si>
  <si>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</si>
  <si>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</si>
  <si>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</si>
  <si>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</si>
  <si>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</si>
  <si>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</si>
  <si>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</si>
  <si>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</si>
  <si>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</si>
  <si>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</si>
  <si>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</si>
  <si>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</si>
  <si>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</si>
  <si>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</si>
  <si>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</si>
  <si>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</si>
  <si>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</si>
  <si>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</si>
  <si>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</si>
  <si>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</si>
  <si>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</si>
  <si>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</si>
  <si>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</si>
  <si>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</si>
  <si>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</si>
  <si>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</si>
  <si>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</si>
  <si>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</si>
  <si>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</si>
  <si>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</si>
  <si>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</si>
  <si>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</si>
  <si>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</si>
  <si>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</si>
  <si>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</si>
  <si>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</si>
  <si>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</si>
  <si>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</si>
  <si>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</si>
  <si>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</si>
  <si>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</si>
  <si>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</si>
  <si>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</si>
  <si>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</si>
  <si>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</si>
  <si>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</si>
  <si>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</si>
  <si>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</si>
  <si>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</si>
  <si>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</si>
  <si>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</si>
  <si>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</si>
  <si>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</si>
  <si>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</si>
  <si>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</si>
  <si>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</si>
  <si>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</si>
  <si>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</si>
  <si>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</si>
  <si>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</si>
  <si>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</si>
  <si>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</si>
  <si>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</si>
  <si>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</si>
  <si>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</si>
  <si>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</si>
  <si>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</si>
  <si>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</si>
  <si>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</si>
  <si>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</si>
  <si>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</si>
  <si>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</si>
  <si>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</si>
  <si>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</si>
  <si>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</si>
  <si>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</si>
  <si>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</si>
  <si>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</si>
  <si>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</si>
  <si>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</si>
  <si>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</si>
  <si>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</si>
  <si>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</si>
  <si>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</si>
  <si>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</si>
  <si>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</si>
  <si>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</si>
  <si>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</si>
  <si>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</si>
  <si>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</si>
  <si>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</si>
  <si>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</si>
  <si>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</si>
  <si>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</si>
  <si>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</si>
  <si>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</si>
  <si>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</si>
  <si>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</si>
  <si>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</si>
  <si>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</si>
  <si>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</si>
  <si>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</si>
  <si>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</si>
  <si>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</si>
  <si>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</si>
  <si>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</si>
  <si>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</si>
  <si>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</si>
  <si>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</si>
  <si>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</si>
  <si>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</si>
  <si>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</si>
  <si>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</si>
  <si>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</si>
  <si>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</si>
  <si>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</si>
  <si>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</si>
  <si>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</si>
  <si>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</si>
  <si>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</si>
  <si>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</si>
  <si>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</si>
  <si>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</si>
  <si>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</si>
  <si>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</si>
  <si>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</si>
  <si>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</si>
  <si>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</si>
  <si>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</si>
  <si>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</si>
  <si>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</si>
  <si>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</si>
  <si>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</si>
  <si>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</si>
  <si>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</si>
  <si>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</si>
  <si>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</si>
  <si>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</si>
  <si>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</si>
  <si>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</si>
  <si>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</si>
  <si>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</si>
  <si>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</si>
  <si>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</si>
  <si>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</si>
  <si>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</si>
  <si>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</si>
  <si>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</si>
  <si>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</si>
  <si>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</si>
  <si>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</si>
  <si>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</si>
  <si>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</si>
  <si>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</si>
  <si>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</si>
  <si>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</si>
  <si>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</si>
  <si>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</si>
  <si>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</si>
  <si>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</si>
  <si>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</si>
  <si>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</si>
  <si>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</si>
  <si>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</si>
  <si>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</si>
  <si>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</si>
  <si>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</si>
  <si>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</si>
  <si>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</si>
  <si>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</si>
  <si>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</si>
  <si>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</si>
  <si>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</si>
  <si>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</si>
  <si>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</si>
  <si>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</si>
  <si>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</si>
  <si>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</si>
  <si>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</si>
  <si>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</si>
  <si>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</si>
  <si>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</si>
  <si>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</si>
  <si>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</si>
  <si>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</si>
  <si>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</si>
  <si>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</si>
  <si>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</si>
  <si>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</si>
  <si>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</si>
  <si>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</si>
  <si>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</si>
  <si>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</si>
  <si>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</si>
  <si>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</si>
  <si>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</si>
  <si>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</si>
  <si>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</si>
  <si>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</si>
  <si>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</si>
  <si>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</si>
  <si>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</si>
  <si>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</si>
  <si>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</si>
  <si>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</si>
  <si>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</si>
  <si>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</si>
  <si>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</si>
  <si>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</si>
  <si>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</si>
  <si>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</si>
  <si>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</si>
  <si>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</si>
  <si>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</si>
  <si>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</si>
  <si>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</si>
  <si>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</si>
  <si>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</si>
  <si>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</si>
  <si>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</si>
  <si>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</si>
  <si>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</si>
  <si>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</si>
  <si>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</si>
  <si>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</si>
  <si>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</si>
  <si>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</si>
  <si>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</si>
  <si>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</si>
  <si>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</si>
  <si>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</si>
  <si>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</si>
  <si>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</si>
  <si>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</si>
  <si>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</si>
  <si>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</si>
  <si>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</si>
  <si>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</si>
  <si>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</si>
  <si>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</si>
  <si>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</si>
  <si>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</si>
  <si>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</si>
  <si>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</si>
  <si>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</si>
  <si>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</si>
  <si>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</si>
  <si>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</si>
  <si>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</si>
  <si>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</si>
  <si>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</si>
  <si>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</si>
  <si>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</si>
  <si>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</si>
  <si>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</si>
  <si>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</si>
  <si>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</si>
  <si>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</si>
  <si>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</si>
  <si>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</si>
  <si>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</si>
  <si>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</si>
  <si>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</si>
  <si>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</si>
  <si>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</si>
  <si>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</si>
  <si>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</si>
  <si>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</si>
  <si>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</si>
  <si>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</si>
  <si>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</si>
  <si>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</si>
  <si>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</si>
  <si>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</si>
  <si>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</si>
  <si>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</si>
  <si>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</si>
  <si>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</si>
  <si>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</si>
  <si>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</si>
  <si>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</si>
  <si>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</si>
  <si>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</si>
  <si>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</si>
  <si>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</si>
  <si>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</si>
  <si>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</si>
  <si>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</si>
  <si>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</si>
  <si>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</si>
  <si>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</si>
  <si>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</si>
  <si>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</si>
  <si>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</si>
  <si>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</si>
  <si>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</si>
  <si>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</si>
  <si>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</si>
  <si>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</si>
  <si>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</si>
  <si>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</si>
  <si>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</si>
  <si>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</si>
  <si>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</si>
  <si>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</si>
  <si>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</si>
  <si>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</si>
  <si>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</si>
  <si>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</si>
  <si>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</si>
  <si>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</si>
  <si>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</si>
  <si>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</si>
  <si>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</si>
  <si>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</si>
  <si>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</si>
  <si>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</si>
  <si>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</si>
  <si>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</si>
  <si>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</si>
  <si>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</si>
  <si>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</si>
  <si>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</si>
  <si>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</si>
  <si>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</si>
  <si>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</si>
  <si>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</si>
  <si>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</si>
  <si>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</si>
  <si>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</si>
  <si>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</si>
  <si>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</si>
  <si>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</si>
  <si>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</si>
  <si>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</si>
  <si>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</si>
  <si>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</si>
  <si>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</si>
  <si>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</si>
  <si>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</si>
  <si>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</si>
  <si>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</si>
  <si>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</si>
  <si>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</si>
  <si>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</si>
  <si>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</si>
  <si>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</si>
  <si>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</si>
  <si>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</si>
  <si>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</si>
  <si>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</si>
  <si>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</si>
  <si>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</si>
  <si>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</si>
  <si>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</si>
  <si>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</si>
  <si>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</si>
  <si>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</si>
  <si>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</si>
  <si>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</si>
  <si>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</si>
  <si>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</si>
  <si>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</si>
  <si>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</si>
  <si>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</si>
  <si>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</si>
  <si>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</si>
  <si>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</si>
  <si>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</si>
  <si>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</si>
  <si>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</si>
  <si>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</si>
  <si>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</si>
  <si>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</si>
  <si>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</si>
  <si>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</si>
  <si>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</si>
  <si>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</si>
  <si>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</si>
  <si>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</si>
  <si>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</si>
  <si>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</si>
  <si>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</si>
  <si>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</si>
  <si>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</si>
  <si>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</si>
  <si>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</si>
  <si>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</si>
  <si>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</si>
  <si>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</si>
  <si>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</si>
  <si>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</si>
  <si>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</si>
  <si>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</si>
  <si>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</si>
  <si>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</si>
  <si>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</si>
  <si>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</si>
  <si>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</si>
  <si>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</si>
  <si>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</si>
  <si>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</si>
  <si>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</si>
  <si>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</si>
  <si>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</si>
  <si>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</si>
  <si>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</si>
  <si>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</si>
  <si>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</si>
  <si>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</si>
  <si>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</si>
  <si>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</si>
  <si>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</si>
  <si>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</si>
  <si>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</si>
  <si>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</si>
  <si>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</si>
  <si>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</si>
  <si>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</si>
  <si>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</si>
  <si>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</si>
  <si>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</si>
  <si>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</si>
  <si>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</si>
  <si>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</si>
  <si>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</si>
  <si>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</si>
  <si>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</si>
  <si>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</si>
  <si>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</si>
  <si>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</si>
  <si>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</si>
  <si>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</si>
  <si>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</si>
  <si>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</si>
  <si>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</si>
  <si>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</si>
  <si>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</si>
  <si>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</si>
  <si>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</si>
  <si>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</si>
  <si>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</si>
  <si>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</si>
  <si>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</si>
  <si>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</si>
  <si>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</si>
  <si>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</si>
  <si>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</si>
  <si>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</si>
  <si>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</si>
  <si>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</si>
  <si>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</si>
  <si>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</si>
  <si>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</si>
  <si>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</si>
  <si>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</si>
  <si>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</si>
  <si>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</si>
  <si>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</si>
  <si>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</si>
  <si>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</si>
  <si>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</si>
  <si>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</si>
  <si>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</si>
  <si>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</si>
  <si>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</si>
  <si>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</si>
  <si>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</si>
  <si>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</si>
  <si>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</si>
  <si>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</si>
  <si>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</si>
  <si>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</si>
  <si>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</si>
  <si>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</si>
  <si>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</si>
  <si>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</si>
  <si>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</si>
  <si>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</si>
  <si>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</si>
  <si>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</si>
  <si>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</si>
  <si>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</si>
  <si>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</si>
  <si>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</si>
  <si>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</si>
  <si>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</si>
  <si>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</si>
  <si>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</si>
  <si>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</si>
  <si>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</si>
  <si>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</si>
  <si>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</si>
  <si>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</si>
  <si>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</si>
  <si>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</si>
  <si>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</si>
  <si>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</si>
  <si>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</si>
  <si>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</si>
  <si>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</si>
  <si>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</si>
  <si>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</si>
  <si>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</si>
  <si>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</si>
  <si>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</si>
  <si>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</si>
  <si>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</si>
  <si>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</si>
  <si>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</si>
  <si>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</si>
  <si>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</si>
  <si>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</si>
  <si>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</si>
  <si>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</si>
  <si>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</si>
  <si>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</si>
  <si>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</si>
  <si>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</si>
  <si>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</si>
  <si>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</si>
  <si>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</si>
  <si>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</si>
  <si>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</si>
  <si>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</si>
  <si>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</si>
  <si>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</si>
  <si>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</si>
  <si>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</si>
  <si>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</si>
  <si>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</si>
  <si>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</si>
  <si>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</si>
  <si>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</si>
  <si>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</si>
  <si>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</si>
  <si>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</si>
  <si>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</si>
  <si>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</si>
  <si>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</si>
  <si>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</si>
  <si>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</si>
  <si>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</si>
  <si>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</si>
  <si>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</si>
  <si>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</si>
  <si>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</si>
  <si>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</si>
  <si>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</si>
  <si>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</si>
  <si>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</si>
  <si>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</si>
  <si>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</si>
  <si>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</si>
  <si>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</si>
  <si>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</si>
  <si>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</si>
  <si>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</si>
  <si>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</si>
  <si>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</si>
  <si>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</si>
  <si>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</si>
  <si>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</si>
  <si>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</si>
  <si>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</si>
  <si>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</si>
  <si>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</si>
  <si>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</si>
  <si>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</si>
  <si>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</si>
  <si>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</si>
  <si>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</si>
  <si>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</si>
  <si>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</si>
  <si>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</si>
  <si>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</si>
  <si>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</si>
  <si>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</si>
  <si>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</si>
  <si>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</si>
  <si>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</si>
  <si>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</si>
  <si>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</si>
  <si>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</si>
  <si>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</si>
  <si>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</si>
  <si>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</si>
  <si>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</si>
  <si>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</si>
  <si>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</si>
  <si>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</si>
  <si>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</si>
  <si>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</si>
  <si>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</si>
  <si>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</si>
  <si>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</si>
  <si>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</si>
  <si>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</si>
  <si>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</si>
  <si>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</si>
  <si>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</si>
  <si>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</si>
  <si>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</si>
  <si>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</si>
  <si>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</si>
  <si>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</si>
  <si>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</si>
  <si>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</si>
  <si>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</si>
  <si>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</si>
  <si>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</si>
  <si>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</si>
  <si>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</si>
  <si>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</si>
  <si>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</si>
  <si>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</si>
  <si>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</si>
  <si>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</si>
  <si>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</si>
  <si>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</si>
  <si>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</si>
  <si>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</si>
  <si>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</si>
  <si>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</si>
  <si>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</si>
  <si>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</si>
  <si>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</si>
  <si>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</si>
  <si>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</si>
  <si>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</si>
  <si>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</si>
  <si>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</si>
  <si>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</si>
  <si>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</si>
  <si>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</si>
  <si>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</si>
  <si>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</si>
  <si>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</si>
  <si>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</si>
  <si>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</si>
  <si>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</si>
  <si>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</si>
  <si>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</si>
  <si>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</si>
  <si>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</si>
  <si>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</si>
  <si>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</si>
  <si>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</si>
  <si>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</si>
  <si>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</si>
  <si>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</si>
  <si>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</si>
  <si>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</si>
  <si>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</si>
  <si>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</si>
  <si>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</si>
  <si>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</si>
  <si>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</si>
  <si>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</si>
  <si>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</si>
  <si>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</si>
  <si>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</si>
  <si>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</si>
  <si>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</si>
  <si>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</si>
  <si>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</si>
  <si>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</si>
  <si>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</si>
  <si>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</si>
  <si>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</si>
  <si>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</si>
  <si>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</si>
  <si>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</si>
  <si>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</si>
  <si>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</si>
  <si>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</si>
  <si>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</si>
  <si>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</si>
  <si>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</si>
  <si>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</si>
  <si>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</si>
  <si>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</si>
  <si>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</si>
  <si>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</si>
  <si>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</si>
  <si>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</si>
  <si>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</si>
  <si>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</si>
  <si>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</si>
  <si>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</si>
  <si>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</si>
  <si>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</si>
  <si>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</si>
  <si>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</si>
  <si>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</si>
  <si>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</si>
  <si>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</si>
  <si>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</si>
  <si>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</si>
  <si>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</si>
  <si>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</si>
  <si>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</si>
  <si>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</si>
  <si>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</si>
  <si>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</si>
  <si>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</si>
  <si>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</si>
  <si>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</si>
  <si>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</si>
  <si>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</si>
  <si>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</si>
  <si>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</si>
  <si>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</si>
  <si>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</si>
  <si>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</si>
  <si>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</si>
  <si>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</si>
  <si>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</si>
  <si>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</si>
  <si>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</si>
  <si>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</si>
  <si>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</si>
  <si>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</si>
  <si>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</si>
  <si>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</si>
  <si>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</si>
  <si>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</si>
  <si>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</si>
  <si>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</si>
  <si>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</si>
  <si>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</si>
  <si>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</si>
  <si>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</si>
  <si>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</si>
  <si>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</si>
  <si>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</si>
  <si>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</si>
  <si>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</si>
  <si>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</si>
  <si>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</si>
  <si>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</si>
  <si>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</si>
  <si>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</si>
  <si>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</si>
  <si>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</si>
  <si>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</si>
  <si>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</si>
  <si>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</si>
  <si>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</si>
  <si>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</si>
  <si>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</si>
  <si>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</si>
  <si>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</si>
  <si>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</si>
  <si>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</si>
  <si>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</si>
  <si>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</si>
  <si>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</si>
  <si>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</si>
  <si>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</si>
  <si>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</si>
  <si>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</si>
  <si>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</si>
  <si>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</si>
  <si>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</si>
  <si>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</si>
  <si>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</si>
  <si>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</si>
  <si>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</si>
  <si>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</si>
  <si>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</si>
  <si>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</si>
  <si>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</si>
  <si>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</si>
  <si>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</si>
  <si>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</si>
  <si>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</si>
  <si>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</si>
  <si>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</si>
  <si>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</si>
  <si>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</si>
  <si>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</si>
  <si>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</si>
  <si>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</si>
  <si>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</si>
  <si>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</si>
  <si>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</si>
  <si>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</si>
  <si>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</si>
  <si>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</si>
  <si>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</si>
  <si>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</si>
  <si>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</si>
  <si>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</si>
  <si>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</si>
  <si>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</si>
  <si>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</si>
  <si>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</si>
  <si>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</si>
  <si>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</si>
  <si>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</si>
  <si>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</si>
  <si>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</si>
  <si>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</si>
  <si>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</si>
  <si>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</si>
  <si>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</si>
  <si>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</si>
  <si>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</si>
  <si>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</si>
  <si>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</si>
  <si>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</si>
  <si>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</si>
  <si>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</si>
  <si>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</si>
  <si>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</si>
  <si>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</si>
  <si>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</si>
  <si>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</si>
  <si>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</si>
  <si>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</si>
  <si>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</si>
  <si>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</si>
  <si>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</si>
  <si>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</si>
  <si>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</si>
  <si>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</si>
  <si>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</si>
  <si>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</si>
  <si>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</si>
  <si>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</si>
  <si>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</si>
  <si>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</si>
  <si>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</si>
  <si>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</si>
  <si>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</si>
  <si>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</si>
  <si>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</si>
  <si>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</si>
  <si>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</si>
  <si>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</si>
  <si>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</si>
  <si>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</si>
  <si>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</si>
  <si>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</si>
  <si>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</si>
  <si>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</si>
  <si>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</si>
  <si>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</si>
  <si>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</si>
  <si>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</si>
  <si>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</si>
  <si>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</si>
  <si>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</si>
  <si>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</si>
  <si>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</si>
  <si>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</si>
  <si>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</si>
  <si>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</si>
  <si>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</si>
  <si>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</si>
  <si>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</si>
  <si>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</si>
  <si>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</si>
  <si>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</si>
  <si>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</si>
  <si>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</si>
  <si>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</si>
  <si>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</si>
  <si>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</si>
  <si>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</si>
  <si>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</si>
  <si>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</si>
  <si>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</si>
  <si>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</si>
  <si>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</si>
  <si>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</si>
  <si>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</si>
  <si>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</si>
  <si>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</si>
  <si>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</si>
  <si>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</si>
  <si>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</si>
  <si>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</si>
  <si>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</si>
  <si>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</si>
  <si>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</si>
  <si>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</si>
  <si>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</si>
  <si>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</si>
  <si>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</si>
  <si>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</si>
  <si>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</si>
  <si>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</si>
  <si>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</si>
  <si>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</si>
  <si>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</si>
  <si>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</si>
  <si>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</si>
  <si>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</si>
  <si>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</si>
  <si>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</si>
  <si>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</si>
  <si>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</si>
  <si>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</si>
  <si>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</si>
  <si>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</si>
  <si>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</si>
  <si>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</si>
  <si>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</si>
  <si>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</si>
  <si>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</si>
  <si>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</si>
  <si>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</si>
  <si>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</si>
  <si>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</si>
  <si>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</si>
  <si>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</si>
  <si>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</si>
  <si>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</si>
  <si>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</si>
  <si>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</si>
  <si>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</si>
  <si>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</si>
  <si>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</si>
  <si>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</si>
  <si>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</si>
  <si>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</si>
  <si>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</si>
  <si>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</si>
  <si>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</si>
  <si>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</si>
  <si>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</si>
  <si>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</si>
  <si>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</si>
  <si>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</si>
  <si>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</si>
  <si>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</si>
  <si>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</si>
  <si>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</si>
  <si>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</si>
  <si>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</si>
  <si>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</si>
  <si>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</si>
  <si>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</si>
  <si>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</si>
  <si>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</si>
  <si>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</si>
  <si>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</si>
  <si>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</si>
  <si>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</si>
  <si>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</si>
  <si>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</si>
  <si>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</si>
  <si>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</si>
  <si>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</si>
  <si>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</si>
  <si>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</si>
  <si>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</si>
  <si>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</si>
  <si>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</si>
  <si>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</si>
  <si>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</si>
  <si>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</si>
  <si>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</si>
  <si>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</si>
  <si>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</si>
  <si>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</si>
  <si>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</si>
  <si>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</si>
  <si>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</si>
  <si>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</si>
  <si>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</si>
  <si>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</si>
  <si>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</si>
  <si>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</si>
  <si>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</si>
  <si>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</si>
  <si>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</si>
  <si>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</si>
  <si>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</si>
  <si>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</si>
  <si>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</si>
  <si>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</si>
  <si>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</si>
  <si>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</si>
  <si>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</si>
  <si>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</si>
  <si>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</si>
  <si>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</si>
  <si>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</si>
  <si>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</si>
  <si>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</si>
  <si>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</si>
  <si>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</si>
  <si>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</si>
  <si>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</si>
  <si>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</si>
  <si>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</si>
  <si>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</si>
  <si>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</si>
  <si>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</si>
  <si>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</si>
  <si>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</si>
  <si>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</si>
  <si>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</si>
  <si>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</si>
  <si>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</si>
  <si>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</si>
  <si>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</si>
  <si>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</si>
  <si>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</si>
  <si>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</si>
  <si>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</si>
  <si>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</si>
  <si>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</si>
  <si>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</si>
  <si>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</si>
  <si>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</si>
  <si>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</si>
  <si>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</si>
  <si>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</si>
  <si>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</si>
  <si>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</si>
  <si>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</si>
  <si>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</si>
  <si>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</si>
  <si>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</si>
  <si>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</si>
  <si>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</si>
  <si>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</si>
  <si>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</si>
  <si>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</si>
  <si>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</si>
  <si>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</si>
  <si>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</si>
  <si>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</si>
  <si>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</si>
  <si>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</si>
  <si>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</si>
  <si>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</si>
  <si>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</si>
  <si>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</si>
  <si>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</si>
  <si>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</si>
  <si>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</si>
  <si>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</si>
  <si>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</si>
  <si>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</si>
  <si>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</si>
  <si>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</si>
  <si>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</si>
  <si>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</si>
  <si>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</si>
  <si>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</si>
  <si>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</si>
  <si>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</si>
  <si>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</si>
  <si>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</si>
  <si>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</si>
  <si>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</si>
  <si>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</si>
  <si>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</si>
  <si>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</si>
  <si>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</si>
  <si>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</si>
  <si>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</si>
  <si>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</si>
  <si>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</si>
  <si>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</si>
  <si>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</si>
  <si>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</si>
  <si>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</si>
  <si>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</si>
  <si>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</si>
  <si>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</si>
  <si>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</si>
  <si>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</si>
  <si>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</si>
  <si>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</si>
  <si>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</si>
  <si>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</si>
  <si>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</si>
  <si>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</si>
  <si>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</si>
  <si>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</si>
  <si>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</si>
  <si>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</si>
  <si>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</si>
  <si>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</si>
  <si>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</si>
  <si>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</si>
  <si>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</si>
  <si>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</si>
  <si>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</si>
  <si>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</si>
  <si>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</si>
  <si>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</si>
  <si>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</si>
  <si>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</si>
  <si>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</si>
  <si>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</si>
  <si>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</si>
  <si>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</si>
  <si>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</si>
  <si>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</si>
  <si>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</si>
  <si>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</si>
  <si>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</si>
  <si>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</si>
  <si>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</si>
  <si>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</si>
  <si>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</si>
  <si>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</si>
  <si>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</si>
  <si>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</si>
  <si>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</si>
  <si>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</si>
  <si>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</si>
  <si>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</si>
  <si>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</si>
  <si>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</si>
  <si>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</si>
  <si>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</si>
  <si>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</si>
  <si>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</si>
  <si>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</si>
  <si>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</si>
  <si>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</si>
  <si>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</si>
  <si>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</si>
  <si>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</si>
  <si>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</si>
  <si>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</si>
  <si>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</si>
  <si>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</si>
  <si>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</si>
  <si>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</si>
  <si>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</si>
  <si>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</si>
  <si>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</si>
  <si>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</si>
  <si>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</si>
  <si>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</si>
  <si>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</si>
  <si>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</si>
  <si>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</si>
  <si>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</si>
  <si>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</si>
  <si>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</si>
  <si>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</si>
  <si>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</si>
  <si>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</si>
  <si>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</si>
  <si>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</si>
  <si>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</si>
  <si>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</si>
  <si>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</si>
  <si>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</si>
  <si>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</si>
  <si>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</si>
  <si>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</si>
  <si>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</si>
  <si>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</si>
  <si>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</si>
  <si>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</si>
  <si>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</si>
  <si>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</si>
  <si>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</si>
  <si>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</si>
  <si>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</si>
  <si>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</si>
  <si>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</si>
  <si>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</si>
  <si>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</si>
  <si>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</si>
  <si>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</si>
  <si>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</si>
  <si>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</si>
  <si>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</si>
  <si>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</si>
  <si>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</si>
  <si>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</si>
  <si>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</si>
  <si>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</si>
  <si>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</si>
  <si>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</si>
  <si>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</si>
  <si>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</si>
  <si>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</si>
  <si>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</si>
  <si>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</si>
  <si>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</si>
  <si>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</si>
  <si>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</si>
  <si>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</si>
  <si>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</si>
  <si>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</si>
  <si>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</si>
  <si>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</si>
  <si>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</si>
  <si>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</si>
  <si>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</si>
  <si>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</si>
  <si>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</si>
  <si>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</si>
  <si>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</si>
  <si>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</si>
  <si>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</si>
  <si>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</si>
  <si>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</si>
  <si>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</si>
  <si>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</si>
  <si>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</si>
  <si>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</si>
  <si>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</si>
  <si>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</si>
  <si>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</si>
  <si>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</si>
  <si>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</si>
  <si>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</si>
  <si>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</si>
  <si>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</si>
  <si>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</si>
  <si>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</si>
  <si>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</si>
  <si>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</si>
  <si>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</si>
  <si>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</si>
  <si>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</si>
  <si>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</si>
  <si>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</si>
  <si>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</si>
  <si>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</si>
  <si>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</si>
  <si>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</si>
  <si>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</si>
  <si>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</si>
  <si>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</si>
  <si>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</si>
  <si>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</si>
  <si>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</si>
  <si>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</si>
  <si>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</si>
  <si>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</si>
  <si>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</si>
  <si>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</si>
  <si>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</si>
  <si>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</si>
  <si>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</si>
  <si>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</si>
  <si>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</si>
  <si>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</si>
  <si>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</si>
  <si>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</si>
  <si>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</si>
  <si>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</si>
  <si>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</si>
  <si>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</si>
  <si>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</si>
  <si>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</si>
  <si>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</si>
  <si>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</si>
  <si>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</si>
  <si>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</si>
  <si>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</si>
  <si>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</si>
  <si>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</si>
  <si>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</si>
  <si>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</si>
  <si>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</si>
  <si>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</si>
  <si>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</si>
  <si>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</si>
  <si>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</si>
  <si>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</si>
  <si>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</si>
  <si>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</si>
  <si>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</si>
  <si>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</si>
  <si>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</si>
  <si>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</si>
  <si>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</si>
  <si>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</si>
  <si>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</si>
  <si>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</si>
  <si>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</si>
  <si>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</si>
  <si>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</si>
  <si>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</si>
  <si>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</si>
  <si>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</si>
  <si>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</si>
  <si>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</si>
  <si>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</si>
  <si>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</si>
  <si>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</si>
  <si>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</si>
  <si>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</si>
  <si>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</si>
  <si>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</si>
  <si>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</si>
  <si>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</si>
  <si>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</si>
  <si>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</si>
  <si>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</si>
  <si>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</si>
  <si>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</si>
  <si>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</si>
  <si>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</si>
  <si>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</si>
  <si>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</si>
  <si>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</si>
  <si>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</si>
  <si>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</si>
  <si>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</si>
  <si>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</si>
  <si>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</si>
  <si>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</si>
  <si>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</si>
  <si>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</si>
  <si>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</si>
  <si>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</si>
  <si>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</si>
  <si>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</si>
  <si>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</si>
  <si>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</si>
  <si>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</si>
  <si>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</si>
  <si>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</si>
  <si>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</si>
  <si>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</si>
  <si>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</si>
  <si>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</si>
  <si>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</si>
  <si>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</si>
  <si>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</si>
  <si>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</si>
  <si>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</si>
  <si>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</si>
  <si>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</si>
  <si>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</si>
  <si>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</si>
  <si>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</si>
  <si>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</si>
  <si>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</si>
  <si>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</si>
  <si>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</si>
  <si>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</si>
  <si>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</si>
  <si>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</si>
  <si>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</si>
  <si>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</si>
  <si>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</si>
  <si>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</si>
  <si>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</si>
  <si>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</si>
  <si>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</si>
  <si>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</si>
  <si>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</si>
  <si>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</si>
  <si>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</si>
  <si>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</si>
  <si>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</si>
  <si>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</si>
  <si>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</si>
  <si>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</si>
  <si>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</si>
  <si>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</si>
  <si>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</si>
  <si>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</si>
  <si>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</si>
  <si>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</si>
  <si>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</si>
  <si>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</si>
  <si>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</si>
  <si>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</si>
  <si>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</si>
  <si>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</si>
  <si>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</si>
  <si>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</si>
  <si>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</si>
  <si>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</si>
  <si>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</si>
  <si>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</si>
  <si>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</si>
  <si>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</si>
  <si>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</si>
  <si>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</si>
  <si>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</si>
  <si>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</si>
  <si>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</si>
  <si>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</si>
  <si>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</si>
  <si>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</si>
  <si>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</si>
  <si>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</si>
  <si>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</si>
  <si>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</si>
  <si>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</si>
  <si>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</si>
  <si>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</si>
  <si>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</si>
  <si>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</si>
  <si>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</si>
  <si>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</si>
  <si>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</si>
  <si>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</si>
  <si>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</si>
  <si>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</si>
  <si>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</si>
  <si>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</si>
  <si>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</si>
  <si>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</si>
  <si>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</si>
  <si>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</si>
  <si>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</si>
  <si>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</si>
  <si>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</si>
  <si>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</si>
  <si>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</si>
  <si>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</si>
  <si>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</si>
  <si>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</si>
  <si>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</si>
  <si>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</si>
  <si>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</si>
  <si>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</si>
  <si>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</si>
  <si>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</si>
  <si>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</si>
  <si>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</si>
  <si>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</si>
  <si>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</si>
  <si>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</si>
  <si>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</si>
  <si>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</si>
  <si>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</si>
  <si>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</si>
  <si>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</si>
  <si>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</si>
  <si>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</si>
  <si>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</si>
  <si>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</si>
  <si>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</si>
  <si>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</si>
  <si>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</si>
  <si>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</si>
  <si>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</si>
  <si>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</si>
  <si>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</si>
  <si>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</si>
  <si>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</si>
  <si>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</si>
  <si>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</si>
  <si>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</si>
  <si>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</si>
  <si>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</si>
  <si>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</si>
  <si>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</si>
  <si>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</si>
  <si>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</si>
  <si>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</si>
  <si>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</si>
  <si>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</si>
  <si>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</si>
  <si>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</si>
  <si>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</si>
  <si>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</si>
  <si>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</si>
  <si>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</si>
  <si>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</si>
  <si>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</si>
  <si>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</si>
  <si>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</si>
  <si>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</si>
  <si>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</si>
  <si>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</si>
  <si>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</si>
  <si>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</si>
  <si>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</si>
  <si>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</si>
  <si>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</si>
  <si>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</si>
  <si>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</si>
  <si>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</si>
  <si>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</si>
  <si>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</si>
  <si>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</si>
  <si>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</si>
  <si>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</si>
  <si>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</si>
  <si>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</si>
  <si>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</si>
  <si>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</si>
  <si>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</si>
  <si>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</si>
  <si>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</si>
  <si>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</si>
  <si>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</si>
  <si>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</si>
  <si>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</si>
  <si>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</si>
  <si>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</si>
  <si>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</si>
  <si>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</si>
  <si>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</si>
  <si>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</si>
  <si>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</si>
  <si>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</si>
  <si>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</si>
  <si>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</si>
  <si>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</si>
  <si>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</si>
  <si>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</si>
  <si>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</si>
  <si>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</si>
  <si>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</si>
  <si>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</si>
  <si>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</si>
  <si>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</si>
  <si>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</si>
  <si>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</si>
  <si>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</si>
  <si>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</si>
  <si>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</si>
  <si>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</si>
  <si>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</si>
  <si>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</si>
  <si>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</si>
  <si>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</si>
  <si>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</si>
  <si>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</si>
  <si>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</si>
  <si>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</si>
  <si>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</si>
  <si>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</si>
  <si>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</si>
  <si>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</si>
  <si>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</si>
  <si>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</si>
  <si>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</si>
  <si>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</si>
  <si>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</si>
  <si>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</si>
  <si>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</si>
  <si>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</si>
  <si>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</si>
  <si>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</si>
  <si>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</si>
  <si>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</si>
  <si>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</si>
  <si>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</si>
  <si>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</si>
  <si>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</si>
  <si>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</si>
  <si>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</si>
  <si>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</si>
  <si>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</si>
  <si>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</si>
  <si>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</si>
  <si>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</si>
  <si>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</si>
  <si>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</si>
  <si>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</si>
  <si>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</si>
  <si>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</si>
  <si>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</si>
  <si>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</si>
  <si>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</si>
  <si>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</si>
  <si>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</si>
  <si>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</si>
  <si>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</si>
  <si>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</si>
  <si>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</si>
  <si>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</si>
  <si>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</si>
  <si>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</si>
  <si>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</si>
  <si>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</si>
  <si>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</si>
  <si>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</si>
  <si>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</si>
  <si>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</si>
  <si>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</si>
  <si>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</si>
  <si>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</si>
  <si>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</si>
  <si>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</si>
  <si>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</si>
  <si>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</si>
  <si>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</si>
  <si>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</si>
  <si>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</si>
  <si>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</si>
  <si>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</si>
  <si>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</si>
  <si>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</si>
  <si>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</si>
  <si>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</si>
  <si>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</si>
  <si>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</si>
  <si>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</si>
  <si>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</si>
  <si>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</si>
  <si>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</si>
  <si>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</si>
  <si>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</si>
  <si>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</si>
  <si>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</si>
  <si>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</si>
  <si>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</si>
  <si>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</si>
  <si>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</si>
  <si>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</si>
  <si>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</si>
  <si>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</si>
  <si>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</si>
  <si>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</si>
  <si>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</si>
  <si>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</si>
  <si>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</si>
  <si>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</si>
  <si>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</si>
  <si>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</si>
  <si>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</si>
  <si>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</si>
  <si>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</si>
  <si>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</si>
  <si>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</si>
  <si>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</si>
  <si>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</si>
  <si>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</si>
  <si>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</si>
  <si>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</si>
  <si>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</si>
  <si>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</si>
  <si>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</si>
  <si>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</si>
  <si>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</si>
  <si>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</si>
  <si>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</si>
  <si>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</si>
  <si>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</si>
  <si>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</si>
  <si>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</si>
  <si>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</si>
  <si>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</si>
  <si>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</si>
  <si>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</si>
  <si>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</si>
  <si>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</si>
  <si>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</si>
  <si>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</si>
  <si>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</si>
  <si>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</si>
  <si>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</si>
  <si>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</si>
  <si>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</si>
  <si>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</si>
  <si>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</si>
  <si>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</si>
  <si>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</si>
  <si>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</si>
  <si>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</si>
  <si>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</si>
  <si>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</si>
  <si>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</si>
  <si>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</si>
  <si>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</si>
  <si>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</si>
  <si>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</si>
  <si>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</si>
  <si>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</si>
  <si>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</si>
  <si>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</si>
  <si>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</si>
  <si>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</si>
  <si>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</si>
  <si>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</si>
  <si>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</si>
  <si>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</si>
  <si>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</si>
  <si>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</si>
  <si>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</si>
  <si>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</si>
  <si>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</si>
  <si>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</si>
  <si>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</si>
  <si>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</si>
  <si>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</si>
  <si>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</si>
  <si>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</si>
  <si>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</si>
  <si>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</si>
  <si>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</si>
  <si>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</si>
  <si>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</si>
  <si>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</si>
  <si>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</si>
  <si>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</si>
  <si>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</si>
  <si>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</si>
  <si>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</si>
  <si>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</si>
  <si>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</si>
  <si>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</si>
  <si>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</si>
  <si>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</si>
  <si>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</si>
  <si>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</si>
  <si>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</si>
  <si>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</si>
  <si>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</si>
  <si>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</si>
  <si>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</si>
  <si>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</si>
  <si>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</si>
  <si>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</si>
  <si>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</si>
  <si>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</si>
  <si>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</si>
  <si>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</si>
  <si>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</si>
  <si>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</si>
  <si>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</si>
  <si>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</si>
  <si>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</si>
  <si>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</si>
  <si>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</si>
  <si>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</si>
  <si>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</si>
  <si>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</si>
  <si>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</si>
  <si>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</si>
  <si>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</si>
  <si>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</si>
  <si>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</si>
  <si>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</si>
  <si>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</si>
  <si>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</si>
  <si>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</si>
  <si>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</si>
  <si>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</si>
  <si>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</si>
  <si>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</si>
  <si>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</si>
  <si>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</si>
  <si>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</si>
  <si>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</si>
  <si>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</si>
  <si>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</si>
  <si>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</si>
  <si>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</si>
  <si>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</si>
  <si>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</si>
  <si>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</si>
  <si>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</si>
  <si>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</si>
  <si>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</si>
  <si>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</si>
  <si>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</si>
  <si>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</si>
  <si>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</si>
  <si>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</si>
  <si>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</si>
  <si>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</si>
  <si>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</si>
  <si>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</si>
  <si>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</si>
  <si>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</si>
  <si>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</si>
  <si>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</si>
  <si>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</si>
  <si>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</si>
  <si>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</si>
  <si>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</si>
  <si>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</si>
  <si>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</si>
  <si>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</si>
  <si>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</si>
  <si>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</si>
  <si>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</si>
  <si>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</si>
  <si>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</si>
  <si>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</si>
  <si>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</si>
  <si>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</si>
  <si>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</si>
  <si>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</si>
  <si>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</si>
  <si>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</si>
  <si>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</si>
  <si>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</si>
  <si>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</si>
  <si>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</si>
  <si>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</si>
  <si>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</si>
  <si>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</si>
  <si>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</si>
  <si>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</si>
  <si>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</si>
  <si>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</si>
  <si>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</si>
  <si>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</si>
  <si>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</si>
  <si>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</si>
  <si>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</si>
  <si>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</si>
  <si>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</si>
  <si>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</si>
  <si>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</si>
  <si>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</si>
  <si>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</si>
  <si>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</si>
  <si>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</si>
  <si>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</si>
  <si>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</si>
  <si>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</si>
  <si>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</si>
  <si>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</si>
  <si>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</si>
  <si>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</si>
  <si>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</si>
  <si>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</si>
  <si>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</si>
  <si>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</si>
  <si>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</si>
  <si>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</si>
  <si>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</si>
  <si>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</si>
  <si>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</si>
  <si>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</si>
  <si>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</si>
  <si>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</si>
  <si>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</si>
  <si>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</si>
  <si>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</si>
  <si>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</si>
  <si>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</si>
  <si>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</si>
  <si>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</si>
  <si>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</si>
  <si>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</si>
  <si>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</si>
  <si>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</si>
  <si>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</si>
  <si>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</si>
  <si>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</si>
  <si>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</si>
  <si>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</si>
  <si>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</si>
  <si>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</si>
  <si>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</si>
  <si>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</si>
  <si>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</si>
  <si>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</si>
  <si>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</si>
  <si>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</si>
  <si>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</si>
  <si>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</si>
  <si>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</si>
  <si>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</si>
  <si>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</si>
  <si>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</si>
  <si>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</si>
  <si>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</si>
  <si>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</si>
  <si>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</si>
  <si>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</si>
  <si>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</si>
  <si>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</si>
  <si>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</si>
  <si>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</si>
  <si>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</si>
  <si>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</si>
  <si>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</si>
  <si>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</si>
  <si>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</si>
  <si>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</si>
  <si>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</si>
  <si>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</si>
  <si>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</si>
  <si>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</si>
  <si>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</si>
  <si>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</si>
  <si>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</si>
  <si>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</si>
  <si>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</si>
  <si>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</si>
  <si>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</si>
  <si>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</si>
  <si>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</si>
  <si>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</si>
  <si>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</si>
  <si>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</si>
  <si>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</si>
  <si>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</si>
  <si>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</si>
  <si>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</si>
  <si>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</si>
  <si>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</si>
  <si>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</si>
  <si>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</si>
  <si>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</si>
  <si>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</si>
  <si>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</si>
  <si>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</si>
  <si>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</si>
  <si>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</si>
  <si>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</si>
  <si>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</si>
  <si>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</si>
  <si>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</si>
  <si>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</si>
  <si>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</si>
  <si>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</si>
  <si>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</si>
  <si>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</si>
  <si>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</si>
  <si>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</si>
  <si>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</si>
  <si>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</si>
  <si>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</si>
  <si>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</si>
  <si>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</si>
  <si>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</si>
  <si>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</si>
  <si>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</si>
  <si>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</si>
  <si>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</si>
  <si>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</si>
  <si>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</si>
  <si>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</si>
  <si>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</si>
  <si>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</si>
  <si>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</si>
  <si>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</si>
  <si>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</si>
  <si>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</si>
  <si>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</si>
  <si>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</si>
  <si>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</si>
  <si>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</si>
  <si>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</si>
  <si>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</si>
  <si>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</si>
  <si>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</si>
  <si>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</si>
  <si>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</si>
  <si>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</si>
  <si>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</si>
  <si>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</si>
  <si>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</si>
  <si>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</si>
  <si>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</si>
  <si>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</si>
  <si>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</si>
  <si>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</si>
  <si>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</si>
  <si>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</si>
  <si>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</si>
  <si>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</si>
  <si>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</si>
  <si>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</si>
  <si>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</si>
  <si>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</si>
  <si>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</si>
  <si>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</si>
  <si>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</si>
  <si>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</si>
  <si>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</si>
  <si>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</si>
  <si>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</si>
  <si>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</si>
  <si>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</si>
  <si>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</si>
  <si>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</si>
  <si>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</si>
  <si>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</si>
  <si>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</si>
  <si>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</si>
  <si>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</si>
  <si>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</si>
  <si>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</si>
  <si>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</si>
  <si>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</si>
  <si>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</si>
  <si>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</si>
  <si>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</si>
  <si>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</si>
  <si>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</si>
  <si>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</si>
  <si>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</si>
  <si>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</si>
  <si>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</si>
  <si>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</si>
  <si>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</si>
  <si>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</si>
  <si>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</si>
  <si>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</si>
  <si>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</si>
  <si>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</si>
  <si>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</si>
  <si>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</si>
  <si>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</si>
  <si>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</si>
  <si>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</si>
  <si>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</si>
  <si>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</si>
  <si>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</si>
  <si>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</si>
  <si>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</si>
  <si>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</si>
  <si>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</si>
  <si>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</si>
  <si>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</si>
  <si>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</si>
  <si>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</si>
  <si>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</si>
  <si>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</si>
  <si>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</si>
  <si>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</si>
  <si>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</si>
  <si>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</si>
  <si>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</si>
  <si>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</si>
  <si>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</si>
  <si>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</si>
  <si>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</si>
  <si>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</si>
  <si>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</si>
  <si>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</si>
  <si>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</si>
  <si>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</si>
  <si>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</si>
  <si>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</si>
  <si>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</si>
  <si>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</si>
  <si>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</si>
  <si>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</si>
  <si>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</si>
  <si>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</si>
  <si>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</si>
  <si>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</si>
  <si>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</si>
  <si>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</si>
  <si>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</si>
  <si>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</si>
  <si>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</si>
  <si>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</si>
  <si>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</si>
  <si>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</si>
  <si>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</si>
  <si>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</si>
  <si>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</si>
  <si>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</si>
  <si>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</si>
  <si>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</si>
  <si>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</si>
  <si>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</si>
  <si>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</si>
  <si>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</si>
  <si>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</si>
  <si>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</si>
  <si>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</si>
  <si>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</si>
  <si>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</si>
  <si>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</si>
  <si>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</si>
  <si>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</si>
  <si>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</si>
  <si>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</si>
  <si>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</si>
  <si>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</si>
  <si>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</si>
  <si>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</si>
  <si>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</si>
  <si>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</si>
  <si>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</si>
  <si>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</si>
  <si>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</si>
  <si>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</si>
  <si>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</si>
  <si>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</si>
  <si>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</si>
  <si>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</si>
  <si>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</si>
  <si>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</si>
  <si>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</si>
  <si>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</si>
  <si>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</si>
  <si>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</si>
  <si>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</si>
  <si>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</si>
  <si>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</si>
  <si>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</si>
  <si>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</si>
  <si>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</si>
  <si>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</si>
  <si>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</si>
  <si>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</si>
  <si>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</si>
  <si>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</si>
  <si>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</si>
  <si>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</si>
  <si>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</si>
  <si>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</si>
  <si>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</si>
  <si>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</si>
  <si>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</si>
  <si>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</si>
  <si>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</si>
  <si>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</si>
  <si>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</si>
  <si>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</si>
  <si>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</si>
  <si>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</si>
  <si>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</si>
  <si>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</si>
  <si>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</si>
  <si>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</si>
  <si>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</si>
  <si>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</si>
  <si>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</si>
  <si>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</si>
  <si>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</si>
  <si>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</si>
  <si>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</si>
  <si>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</si>
  <si>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</si>
  <si>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</si>
  <si>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</si>
  <si>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</si>
  <si>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</si>
  <si>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</si>
  <si>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</si>
  <si>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</si>
  <si>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</si>
  <si>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</si>
  <si>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</si>
  <si>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</si>
  <si>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</si>
  <si>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</si>
  <si>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</si>
  <si>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</si>
  <si>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</si>
  <si>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</si>
  <si>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</si>
  <si>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</si>
  <si>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</si>
  <si>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</si>
  <si>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</si>
  <si>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</si>
  <si>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</si>
  <si>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</si>
  <si>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</si>
  <si>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</si>
  <si>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</si>
  <si>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</si>
  <si>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</si>
  <si>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</si>
  <si>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</si>
  <si>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</si>
  <si>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</si>
  <si>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</si>
  <si>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</si>
  <si>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</si>
  <si>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</si>
  <si>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</si>
  <si>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</si>
  <si>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</si>
  <si>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</si>
  <si>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</si>
  <si>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</si>
  <si>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</si>
  <si>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</si>
  <si>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</si>
  <si>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</si>
  <si>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</si>
  <si>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</si>
  <si>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</si>
  <si>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</si>
  <si>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</si>
  <si>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</si>
  <si>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</si>
  <si>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</si>
  <si>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</si>
  <si>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</si>
  <si>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</si>
  <si>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</si>
  <si>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</si>
  <si>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</si>
  <si>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</si>
  <si>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</si>
  <si>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</si>
  <si>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</si>
  <si>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</si>
  <si>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</si>
  <si>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</si>
  <si>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</si>
  <si>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</si>
  <si>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</si>
  <si>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</si>
  <si>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</si>
  <si>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</si>
  <si>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</si>
  <si>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</si>
  <si>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</si>
  <si>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</si>
  <si>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</si>
  <si>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</si>
  <si>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</si>
  <si>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</si>
  <si>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</si>
  <si>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</si>
  <si>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</si>
  <si>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</si>
  <si>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</si>
  <si>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</si>
  <si>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</si>
  <si>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</si>
  <si>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</si>
  <si>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</si>
  <si>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</si>
  <si>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</si>
  <si>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</si>
  <si>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</si>
  <si>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</si>
  <si>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</si>
  <si>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</si>
  <si>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</si>
  <si>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</si>
  <si>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</si>
  <si>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</si>
  <si>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</si>
  <si>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</si>
  <si>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</si>
  <si>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</si>
  <si>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</si>
  <si>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</si>
  <si>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</si>
  <si>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</si>
  <si>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</si>
  <si>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</si>
  <si>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</si>
  <si>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</si>
  <si>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</si>
  <si>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</si>
  <si>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</si>
  <si>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</si>
  <si>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</si>
  <si>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</si>
  <si>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</si>
  <si>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</si>
  <si>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</si>
  <si>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</si>
  <si>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</si>
  <si>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</si>
  <si>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</si>
  <si>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</si>
  <si>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</si>
  <si>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</si>
  <si>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</si>
  <si>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</si>
  <si>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</si>
  <si>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</si>
  <si>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</si>
  <si>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</si>
  <si>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</si>
  <si>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</si>
  <si>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</si>
  <si>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</si>
  <si>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</si>
  <si>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</si>
  <si>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</si>
  <si>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</si>
  <si>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</si>
  <si>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</si>
  <si>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</si>
  <si>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</si>
  <si>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</si>
  <si>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</si>
  <si>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</si>
  <si>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</si>
  <si>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</si>
  <si>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</si>
  <si>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</si>
  <si>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</si>
  <si>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</si>
  <si>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</si>
  <si>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</si>
  <si>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</si>
  <si>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</si>
  <si>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</si>
  <si>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</si>
  <si>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</si>
  <si>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</si>
  <si>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</si>
  <si>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</si>
  <si>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</si>
  <si>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</si>
  <si>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</si>
  <si>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</si>
  <si>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</si>
  <si>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</si>
  <si>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</si>
  <si>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</si>
  <si>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</si>
  <si>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</si>
  <si>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</si>
  <si>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</si>
  <si>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</si>
  <si>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</si>
  <si>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</si>
  <si>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</si>
  <si>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</si>
  <si>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</si>
  <si>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</si>
  <si>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</si>
  <si>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</si>
  <si>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</si>
  <si>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</si>
  <si>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</si>
  <si>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</si>
  <si>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</si>
  <si>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</si>
  <si>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</si>
  <si>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</si>
  <si>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</si>
  <si>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</si>
  <si>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</si>
  <si>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</si>
  <si>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</si>
  <si>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</si>
  <si>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</si>
  <si>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</si>
  <si>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</si>
  <si>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</si>
  <si>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</si>
  <si>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</si>
  <si>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</si>
  <si>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</si>
  <si>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</si>
  <si>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</si>
  <si>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</si>
  <si>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</si>
  <si>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</si>
  <si>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</si>
  <si>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</si>
  <si>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</si>
  <si>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</si>
  <si>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</si>
  <si>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</si>
  <si>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</si>
  <si>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</si>
  <si>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</si>
  <si>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</si>
  <si>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</si>
  <si>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</si>
  <si>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</si>
  <si>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</si>
  <si>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</si>
  <si>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</si>
  <si>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</si>
  <si>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</si>
  <si>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</si>
  <si>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</si>
  <si>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</si>
  <si>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</si>
  <si>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</si>
  <si>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</si>
  <si>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</si>
  <si>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</si>
  <si>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</si>
  <si>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</si>
  <si>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</si>
  <si>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</si>
  <si>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</si>
  <si>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</si>
  <si>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</si>
  <si>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</si>
  <si>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</si>
  <si>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</si>
  <si>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</si>
  <si>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</si>
  <si>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</si>
  <si>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</si>
  <si>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</si>
  <si>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</si>
  <si>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</si>
  <si>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</si>
  <si>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</si>
  <si>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</si>
  <si>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</si>
  <si>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</si>
  <si>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</si>
  <si>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</si>
  <si>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</si>
  <si>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</si>
  <si>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</si>
  <si>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</si>
  <si>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</si>
  <si>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</si>
  <si>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</si>
  <si>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</si>
  <si>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</si>
  <si>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</si>
  <si>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</si>
  <si>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</si>
  <si>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</si>
  <si>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</si>
  <si>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</si>
  <si>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</si>
  <si>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</si>
  <si>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</si>
  <si>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</si>
  <si>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</si>
  <si>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</si>
  <si>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</si>
  <si>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</si>
  <si>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</si>
  <si>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</si>
  <si>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</si>
  <si>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</si>
  <si>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</si>
  <si>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</si>
  <si>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</si>
  <si>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</si>
  <si>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</si>
  <si>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</si>
  <si>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</si>
  <si>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</si>
  <si>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</si>
  <si>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</si>
  <si>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</si>
  <si>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</si>
  <si>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</si>
  <si>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</si>
  <si>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</si>
  <si>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</si>
  <si>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</si>
  <si>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</si>
  <si>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</si>
  <si>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</si>
  <si>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</si>
  <si>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</si>
  <si>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</si>
  <si>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</si>
  <si>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</si>
  <si>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</si>
  <si>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</si>
  <si>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</si>
  <si>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</si>
  <si>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</si>
  <si>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</si>
  <si>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</si>
  <si>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</si>
  <si>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</si>
  <si>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</si>
  <si>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</si>
  <si>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</si>
  <si>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</si>
  <si>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</si>
  <si>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</si>
  <si>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</si>
  <si>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</si>
  <si>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</si>
  <si>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</si>
  <si>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</si>
  <si>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</si>
  <si>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</si>
  <si>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</si>
  <si>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</si>
  <si>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</si>
  <si>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</si>
  <si>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</si>
  <si>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</si>
  <si>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</si>
  <si>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</si>
  <si>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</si>
  <si>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</si>
  <si>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</si>
  <si>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</si>
  <si>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</si>
  <si>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</si>
  <si>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</si>
  <si>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</si>
  <si>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</si>
  <si>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</si>
  <si>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</si>
  <si>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</si>
  <si>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</si>
  <si>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</si>
  <si>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</si>
  <si>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</si>
  <si>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</si>
  <si>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</si>
  <si>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</si>
  <si>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</si>
  <si>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</si>
  <si>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</si>
  <si>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</si>
  <si>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</si>
  <si>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</si>
  <si>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</si>
  <si>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</si>
  <si>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</si>
  <si>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</si>
  <si>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</si>
  <si>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</si>
  <si>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</si>
  <si>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</si>
  <si>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</si>
  <si>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</si>
  <si>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</si>
  <si>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</si>
  <si>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</si>
  <si>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</si>
  <si>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</si>
  <si>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</si>
  <si>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</si>
  <si>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</si>
  <si>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</si>
  <si>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</si>
  <si>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</si>
  <si>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</si>
  <si>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</si>
  <si>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</si>
  <si>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</si>
  <si>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</si>
  <si>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</si>
  <si>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</si>
  <si>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</si>
  <si>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</si>
  <si>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</si>
  <si>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</si>
  <si>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</si>
  <si>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</si>
  <si>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</si>
  <si>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</si>
  <si>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</si>
  <si>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</si>
  <si>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</si>
  <si>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</si>
  <si>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</si>
  <si>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</si>
  <si>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</si>
  <si>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</si>
  <si>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</si>
  <si>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</si>
  <si>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</si>
  <si>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</si>
  <si>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</si>
  <si>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</si>
  <si>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</si>
  <si>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</si>
  <si>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</si>
  <si>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</si>
  <si>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</si>
  <si>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</si>
  <si>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</si>
  <si>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</si>
  <si>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</si>
  <si>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</si>
  <si>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</si>
  <si>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</si>
  <si>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</si>
  <si>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</si>
  <si>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</si>
  <si>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</si>
  <si>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</si>
  <si>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</si>
  <si>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</si>
  <si>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</si>
  <si>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</si>
  <si>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</si>
  <si>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</si>
  <si>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</si>
  <si>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</si>
  <si>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</si>
  <si>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</si>
  <si>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</si>
  <si>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</si>
  <si>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</si>
  <si>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</si>
  <si>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</si>
  <si>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</si>
  <si>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</si>
  <si>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</si>
  <si>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</si>
  <si>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</si>
  <si>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</si>
  <si>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</si>
  <si>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</si>
  <si>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</si>
  <si>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</si>
  <si>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</si>
  <si>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</si>
  <si>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</si>
  <si>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</si>
  <si>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</si>
  <si>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</si>
  <si>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</si>
  <si>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</si>
  <si>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</si>
  <si>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</si>
  <si>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</si>
  <si>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</si>
  <si>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</si>
  <si>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</si>
  <si>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</si>
  <si>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</si>
  <si>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</si>
  <si>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</si>
  <si>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</si>
  <si>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</si>
  <si>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</si>
  <si>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</si>
  <si>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</si>
  <si>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</si>
  <si>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</si>
  <si>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</si>
  <si>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</si>
  <si>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</si>
  <si>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</si>
  <si>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</si>
  <si>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</si>
  <si>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</si>
  <si>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</si>
  <si>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</si>
  <si>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</si>
  <si>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</si>
  <si>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</si>
  <si>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</si>
  <si>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</si>
  <si>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</si>
  <si>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</si>
  <si>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</si>
  <si>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</si>
  <si>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</si>
  <si>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</si>
  <si>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</si>
  <si>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</si>
  <si>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</si>
  <si>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</si>
  <si>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</si>
  <si>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</si>
  <si>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</si>
  <si>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</si>
  <si>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</si>
  <si>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</si>
  <si>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</si>
  <si>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</si>
  <si>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</si>
  <si>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</si>
  <si>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</si>
  <si>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</si>
  <si>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</si>
  <si>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</si>
  <si>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</si>
  <si>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</si>
  <si>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</si>
  <si>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</si>
  <si>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</si>
  <si>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</si>
  <si>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</si>
  <si>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</si>
  <si>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</si>
  <si>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</si>
  <si>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</si>
  <si>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</si>
  <si>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</si>
  <si>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</si>
  <si>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</si>
  <si>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</si>
  <si>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</si>
  <si>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</si>
  <si>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</si>
  <si>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</si>
  <si>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</si>
  <si>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</si>
  <si>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</si>
  <si>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</si>
  <si>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</si>
  <si>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</si>
  <si>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</si>
  <si>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</si>
  <si>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</si>
  <si>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</si>
  <si>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</si>
  <si>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</si>
  <si>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</si>
  <si>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</si>
  <si>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</si>
  <si>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</si>
  <si>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</si>
  <si>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</si>
  <si>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</si>
  <si>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</si>
  <si>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</si>
  <si>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</si>
  <si>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</si>
  <si>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</si>
  <si>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</si>
  <si>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</si>
  <si>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</si>
  <si>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</si>
  <si>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</si>
  <si>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</si>
  <si>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</si>
  <si>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</si>
  <si>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</si>
  <si>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</si>
  <si>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</si>
  <si>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</si>
  <si>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</si>
  <si>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</si>
  <si>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</si>
  <si>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</si>
  <si>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</si>
  <si>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</si>
  <si>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</si>
  <si>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</si>
  <si>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</si>
  <si>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</si>
  <si>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</si>
  <si>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</si>
  <si>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</si>
  <si>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</si>
  <si>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</si>
  <si>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</si>
  <si>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</si>
  <si>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</si>
  <si>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</si>
  <si>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</si>
  <si>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</si>
  <si>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</si>
  <si>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</si>
  <si>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</si>
  <si>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</si>
  <si>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</si>
  <si>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</si>
  <si>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</si>
  <si>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</si>
  <si>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</si>
  <si>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</si>
  <si>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</si>
  <si>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</si>
  <si>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</si>
  <si>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</si>
  <si>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</si>
  <si>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</si>
  <si>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</si>
  <si>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</si>
  <si>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</si>
  <si>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</si>
  <si>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</si>
  <si>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</si>
  <si>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</si>
  <si>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</si>
  <si>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</si>
  <si>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</si>
  <si>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</si>
  <si>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</si>
  <si>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</si>
  <si>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</si>
  <si>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</si>
  <si>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</si>
  <si>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</si>
  <si>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</si>
  <si>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</si>
  <si>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</si>
  <si>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</si>
  <si>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</si>
  <si>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</si>
  <si>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</si>
  <si>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</si>
  <si>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</si>
  <si>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</si>
  <si>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</si>
  <si>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</si>
  <si>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</si>
  <si>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</si>
  <si>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</si>
  <si>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</si>
  <si>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</si>
  <si>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</si>
  <si>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</si>
  <si>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</si>
  <si>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</si>
  <si>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</si>
  <si>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</si>
  <si>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</si>
  <si>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</si>
  <si>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</si>
  <si>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</si>
  <si>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</si>
  <si>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</si>
  <si>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</si>
  <si>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</si>
  <si>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</si>
  <si>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</si>
  <si>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</si>
  <si>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</si>
  <si>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</si>
  <si>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</si>
  <si>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</si>
  <si>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</si>
  <si>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</si>
  <si>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</si>
  <si>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</si>
  <si>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</si>
  <si>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</si>
  <si>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</si>
  <si>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</si>
  <si>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</si>
  <si>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</si>
  <si>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</si>
  <si>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</si>
  <si>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</si>
  <si>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</si>
  <si>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</si>
  <si>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</si>
  <si>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</si>
  <si>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</si>
  <si>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</si>
  <si>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</si>
  <si>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</si>
  <si>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</si>
  <si>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</si>
  <si>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</si>
  <si>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</si>
  <si>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</si>
  <si>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</si>
  <si>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</si>
  <si>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</si>
  <si>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</si>
  <si>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</si>
  <si>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</si>
  <si>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</si>
  <si>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</si>
  <si>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</si>
  <si>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</si>
  <si>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</si>
  <si>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</si>
  <si>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</si>
  <si>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</si>
  <si>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</si>
  <si>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</si>
  <si>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</si>
  <si>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</si>
  <si>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</si>
  <si>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</si>
  <si>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</si>
  <si>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</si>
  <si>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</si>
  <si>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</si>
  <si>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</si>
  <si>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</si>
  <si>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</si>
  <si>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</si>
  <si>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</si>
  <si>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</si>
  <si>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</si>
  <si>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</si>
  <si>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</si>
  <si>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</si>
  <si>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</si>
  <si>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</si>
  <si>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</si>
  <si>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</si>
  <si>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</si>
  <si>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</si>
  <si>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</si>
  <si>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</si>
  <si>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</si>
  <si>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</si>
  <si>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</si>
  <si>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</si>
  <si>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</si>
  <si>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</si>
  <si>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</si>
  <si>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</si>
  <si>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</si>
  <si>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</si>
  <si>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</si>
  <si>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</si>
  <si>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</si>
  <si>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</si>
  <si>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</si>
  <si>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</si>
  <si>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</si>
  <si>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</si>
  <si>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</si>
  <si>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</si>
  <si>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</si>
  <si>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</si>
  <si>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</si>
  <si>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</si>
  <si>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</si>
  <si>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</si>
  <si>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</si>
  <si>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</si>
  <si>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</si>
  <si>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</si>
  <si>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</si>
  <si>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</si>
  <si>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</si>
  <si>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</si>
  <si>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</si>
  <si>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</si>
  <si>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</si>
  <si>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</si>
  <si>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</si>
  <si>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</si>
  <si>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</si>
  <si>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</si>
  <si>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</si>
  <si>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</si>
  <si>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</si>
  <si>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</si>
  <si>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</si>
  <si>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</si>
  <si>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</si>
  <si>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</si>
  <si>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</si>
  <si>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</si>
  <si>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</si>
  <si>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</si>
  <si>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</si>
  <si>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</si>
  <si>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</si>
  <si>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</si>
  <si>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</si>
  <si>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</si>
  <si>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</si>
  <si>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</si>
  <si>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</si>
  <si>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</si>
  <si>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</si>
  <si>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</si>
  <si>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</si>
  <si>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</si>
  <si>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</si>
  <si>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</si>
  <si>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</si>
  <si>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</si>
  <si>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</si>
  <si>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</si>
  <si>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</si>
  <si>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</si>
  <si>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</si>
  <si>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</si>
  <si>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</si>
  <si>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</si>
  <si>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</si>
  <si>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</si>
  <si>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</si>
  <si>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</si>
  <si>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</si>
  <si>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</si>
  <si>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</si>
  <si>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</si>
  <si>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</si>
  <si>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</si>
  <si>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</si>
  <si>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</si>
  <si>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</si>
  <si>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</si>
  <si>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</si>
  <si>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</si>
  <si>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</si>
  <si>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</si>
  <si>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</si>
  <si>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</si>
  <si>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</si>
  <si>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</si>
  <si>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</si>
  <si>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</si>
  <si>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</si>
  <si>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</si>
  <si>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</si>
  <si>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</si>
  <si>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</si>
  <si>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</si>
  <si>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</si>
  <si>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</si>
  <si>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</si>
  <si>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</si>
  <si>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</si>
  <si>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</si>
  <si>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</si>
  <si>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</si>
  <si>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</si>
  <si>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</si>
  <si>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</si>
  <si>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</si>
  <si>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</si>
  <si>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</si>
  <si>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</si>
  <si>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</si>
  <si>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</si>
  <si>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</si>
  <si>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</si>
  <si>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</si>
  <si>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</si>
  <si>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</si>
  <si>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</si>
  <si>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</si>
  <si>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</si>
  <si>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</si>
  <si>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</si>
  <si>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</si>
  <si>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</si>
  <si>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</si>
  <si>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</si>
  <si>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</si>
  <si>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</si>
  <si>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</si>
  <si>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</si>
  <si>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</si>
  <si>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</si>
  <si>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</si>
  <si>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</si>
  <si>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</si>
  <si>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</si>
  <si>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</si>
  <si>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</si>
  <si>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</si>
  <si>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</si>
  <si>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</si>
  <si>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</si>
  <si>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</si>
  <si>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</si>
  <si>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</si>
  <si>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</si>
  <si>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</si>
  <si>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</si>
  <si>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</si>
  <si>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</si>
  <si>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</si>
  <si>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</si>
  <si>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</si>
  <si>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</si>
  <si>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</si>
  <si>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</si>
  <si>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</si>
  <si>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</si>
  <si>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</si>
  <si>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</si>
  <si>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</si>
  <si>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</si>
  <si>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</si>
  <si>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</si>
  <si>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</si>
  <si>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</si>
  <si>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</si>
  <si>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</si>
  <si>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</si>
  <si>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</si>
  <si>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</si>
  <si>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</si>
  <si>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</si>
  <si>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</si>
  <si>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</si>
  <si>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</si>
  <si>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</si>
  <si>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</si>
  <si>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</si>
  <si>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</si>
  <si>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</si>
  <si>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</si>
  <si>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</si>
  <si>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</si>
  <si>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</si>
  <si>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</si>
  <si>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</si>
  <si>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</si>
  <si>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</si>
  <si>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</si>
  <si>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</si>
  <si>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</si>
  <si>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</si>
  <si>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</si>
  <si>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</si>
  <si>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</si>
  <si>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</si>
  <si>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</si>
  <si>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</si>
  <si>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</si>
  <si>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</si>
  <si>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</si>
  <si>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</si>
  <si>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</si>
  <si>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</si>
  <si>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</si>
  <si>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</si>
  <si>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</si>
  <si>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</si>
  <si>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</si>
  <si>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</si>
  <si>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</si>
  <si>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</si>
  <si>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</si>
  <si>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</si>
  <si>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</si>
  <si>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</si>
  <si>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</si>
  <si>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</si>
  <si>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</si>
  <si>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</si>
  <si>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</si>
  <si>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</si>
  <si>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</si>
  <si>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</si>
  <si>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</si>
  <si>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</si>
  <si>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</si>
  <si>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</si>
  <si>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</si>
  <si>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</si>
  <si>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</si>
  <si>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</si>
  <si>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</si>
  <si>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</si>
  <si>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</si>
  <si>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</si>
  <si>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</si>
  <si>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</si>
  <si>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</si>
  <si>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</si>
  <si>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</si>
  <si>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</si>
  <si>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</si>
  <si>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</si>
  <si>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</si>
  <si>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</si>
  <si>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</si>
  <si>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</si>
  <si>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</si>
  <si>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</si>
  <si>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</si>
  <si>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</si>
  <si>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</si>
  <si>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</si>
  <si>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</si>
  <si>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</si>
  <si>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</si>
  <si>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</si>
  <si>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</si>
  <si>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</si>
  <si>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</si>
  <si>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</si>
  <si>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</si>
  <si>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</si>
  <si>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</si>
  <si>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</si>
  <si>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</si>
  <si>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</si>
  <si>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</si>
  <si>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</si>
  <si>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</si>
  <si>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</si>
  <si>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</si>
  <si>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</si>
  <si>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</si>
  <si>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</si>
  <si>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</si>
  <si>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</si>
  <si>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</si>
  <si>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</si>
  <si>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</si>
  <si>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</si>
  <si>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</si>
  <si>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</si>
  <si>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</si>
  <si>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</si>
  <si>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</si>
  <si>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</si>
  <si>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</si>
  <si>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</si>
  <si>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</si>
  <si>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</si>
  <si>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</si>
  <si>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</si>
  <si>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</si>
  <si>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</si>
  <si>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</si>
  <si>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</si>
  <si>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</si>
  <si>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</si>
  <si>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</si>
  <si>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</si>
  <si>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</si>
  <si>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</si>
  <si>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</si>
  <si>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</si>
  <si>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</si>
  <si>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</si>
  <si>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</si>
  <si>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</si>
  <si>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</si>
  <si>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</si>
  <si>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</si>
  <si>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</si>
  <si>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</si>
  <si>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</si>
  <si>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</si>
  <si>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</si>
  <si>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</si>
  <si>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</si>
  <si>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</si>
  <si>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</si>
  <si>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</si>
  <si>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</si>
  <si>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</si>
  <si>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</si>
  <si>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</si>
  <si>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</si>
  <si>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</si>
  <si>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</si>
  <si>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</si>
  <si>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</si>
  <si>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</si>
  <si>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</si>
  <si>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</si>
  <si>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</si>
  <si>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</si>
  <si>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</si>
  <si>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</si>
  <si>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</si>
  <si>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</si>
  <si>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</si>
  <si>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</si>
  <si>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</si>
  <si>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</si>
  <si>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</si>
  <si>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</si>
  <si>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</si>
  <si>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</si>
  <si>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</si>
  <si>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</si>
  <si>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</si>
  <si>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</si>
  <si>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</si>
  <si>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</si>
  <si>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</si>
  <si>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</si>
  <si>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</si>
  <si>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</si>
  <si>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</si>
  <si>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</si>
  <si>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</si>
  <si>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</si>
  <si>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</si>
  <si>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</si>
  <si>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</si>
  <si>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</si>
  <si>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</si>
  <si>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</si>
  <si>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</si>
  <si>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</si>
  <si>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</si>
  <si>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</si>
  <si>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</si>
  <si>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</si>
  <si>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</si>
  <si>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</si>
  <si>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</si>
  <si>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</si>
  <si>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</si>
  <si>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</si>
  <si>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</si>
  <si>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</si>
  <si>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</si>
  <si>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</si>
  <si>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</si>
  <si>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</si>
  <si>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</si>
  <si>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</si>
  <si>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</si>
  <si>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</si>
  <si>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</si>
  <si>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</si>
  <si>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</si>
  <si>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</si>
  <si>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</si>
  <si>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</si>
  <si>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</si>
  <si>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</si>
  <si>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</si>
  <si>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</si>
  <si>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</si>
  <si>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</si>
  <si>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</si>
  <si>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</si>
  <si>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</si>
  <si>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</si>
  <si>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</si>
  <si>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</si>
  <si>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</si>
  <si>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</si>
  <si>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</si>
  <si>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</si>
  <si>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</si>
  <si>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</si>
  <si>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</si>
  <si>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</si>
  <si>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</si>
  <si>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</si>
  <si>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</si>
  <si>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</si>
  <si>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</si>
  <si>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</si>
  <si>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</si>
  <si>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</si>
  <si>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</si>
  <si>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</si>
  <si>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</si>
  <si>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</si>
  <si>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</si>
  <si>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</si>
  <si>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</si>
  <si>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</si>
  <si>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</si>
  <si>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</si>
  <si>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</si>
  <si>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</si>
  <si>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</si>
  <si>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</si>
  <si>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</si>
  <si>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</si>
  <si>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</si>
  <si>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</si>
  <si>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</si>
  <si>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</si>
  <si>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</si>
  <si>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</si>
  <si>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</si>
  <si>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</si>
  <si>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</si>
  <si>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</si>
  <si>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</si>
  <si>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</si>
  <si>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</si>
  <si>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</si>
  <si>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</si>
  <si>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</si>
  <si>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</si>
  <si>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</si>
  <si>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</si>
  <si>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</si>
  <si>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</si>
  <si>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</si>
  <si>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</si>
  <si>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</si>
  <si>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</si>
  <si>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</si>
  <si>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</si>
  <si>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</si>
  <si>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</si>
  <si>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</si>
  <si>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</si>
  <si>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</si>
  <si>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</si>
  <si>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</si>
  <si>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</si>
  <si>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</si>
  <si>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</si>
  <si>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</si>
  <si>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</si>
  <si>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</si>
  <si>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</si>
  <si>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</si>
  <si>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</si>
  <si>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</si>
  <si>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</si>
  <si>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</si>
  <si>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</si>
  <si>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</si>
  <si>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</si>
  <si>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</si>
  <si>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</si>
  <si>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</si>
  <si>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</si>
  <si>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</si>
  <si>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</si>
  <si>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</si>
  <si>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</si>
  <si>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</si>
  <si>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</si>
  <si>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</si>
  <si>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</si>
  <si>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</si>
  <si>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</si>
  <si>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</si>
  <si>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</si>
  <si>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</si>
  <si>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</si>
  <si>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</si>
  <si>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</si>
  <si>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</si>
  <si>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</si>
  <si>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</si>
  <si>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</si>
  <si>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</si>
  <si>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</si>
  <si>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</si>
  <si>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</si>
  <si>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</si>
  <si>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</si>
  <si>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</si>
  <si>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</si>
  <si>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</si>
  <si>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</si>
  <si>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</si>
  <si>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</si>
  <si>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</si>
  <si>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</si>
  <si>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</si>
  <si>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</si>
  <si>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</si>
  <si>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</si>
  <si>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</si>
  <si>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</si>
  <si>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</si>
  <si>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</si>
  <si>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</si>
  <si>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</si>
  <si>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</si>
  <si>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</si>
  <si>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</si>
  <si>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</si>
  <si>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</si>
  <si>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</si>
  <si>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</si>
  <si>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</si>
  <si>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</si>
  <si>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</si>
  <si>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</si>
  <si>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</si>
  <si>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</si>
  <si>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</si>
  <si>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</si>
  <si>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</si>
  <si>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</si>
  <si>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</si>
  <si>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</si>
  <si>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</si>
  <si>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</si>
  <si>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</si>
  <si>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</si>
  <si>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</si>
  <si>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</si>
  <si>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</si>
  <si>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</si>
  <si>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</si>
  <si>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</si>
  <si>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</si>
  <si>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</si>
  <si>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</si>
  <si>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</si>
  <si>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</si>
  <si>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</si>
  <si>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</si>
  <si>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</si>
  <si>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</si>
  <si>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</si>
  <si>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</si>
  <si>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</si>
  <si>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</si>
  <si>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</si>
  <si>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</si>
  <si>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</si>
  <si>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</si>
  <si>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</si>
  <si>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</si>
  <si>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</si>
  <si>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</si>
  <si>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</si>
  <si>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</si>
  <si>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</si>
  <si>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</si>
  <si>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</si>
  <si>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</si>
  <si>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</si>
  <si>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</si>
  <si>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</si>
  <si>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</si>
  <si>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</si>
  <si>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</si>
  <si>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</si>
  <si>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</si>
  <si>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</si>
  <si>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</si>
  <si>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</si>
  <si>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</si>
  <si>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</si>
  <si>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</si>
  <si>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</si>
  <si>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</si>
  <si>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</si>
  <si>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</si>
  <si>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</si>
  <si>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</si>
  <si>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</si>
  <si>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</si>
  <si>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</si>
  <si>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</si>
  <si>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</si>
  <si>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</si>
  <si>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</si>
  <si>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</si>
  <si>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</si>
  <si>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</si>
  <si>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</si>
  <si>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</si>
  <si>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</si>
  <si>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</si>
  <si>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</si>
  <si>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</si>
  <si>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</si>
  <si>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</si>
  <si>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</si>
  <si>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</si>
  <si>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</si>
  <si>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</si>
  <si>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</si>
  <si>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</si>
  <si>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</si>
  <si>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</si>
  <si>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</si>
  <si>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</si>
  <si>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</si>
  <si>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</si>
  <si>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</si>
  <si>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</si>
  <si>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</si>
  <si>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</si>
  <si>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</si>
  <si>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</si>
  <si>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</si>
  <si>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</si>
  <si>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</si>
  <si>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</si>
  <si>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</si>
  <si>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</si>
  <si>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</si>
  <si>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</si>
  <si>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</si>
  <si>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</si>
  <si>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</si>
  <si>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</si>
  <si>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</si>
  <si>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</si>
  <si>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</si>
  <si>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</si>
  <si>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</si>
  <si>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</si>
  <si>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</si>
  <si>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</si>
  <si>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</si>
  <si>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</si>
  <si>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</si>
  <si>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</si>
  <si>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</si>
  <si>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</si>
  <si>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</si>
  <si>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</si>
  <si>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</si>
  <si>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</si>
  <si>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</si>
  <si>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</si>
  <si>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</si>
  <si>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</si>
  <si>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</si>
  <si>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</si>
  <si>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</si>
  <si>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</si>
  <si>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</si>
  <si>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</si>
  <si>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</si>
  <si>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</si>
  <si>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</si>
  <si>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</si>
  <si>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</si>
  <si>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</si>
  <si>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</si>
  <si>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</si>
  <si>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</si>
  <si>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</si>
  <si>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</si>
  <si>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</si>
  <si>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</si>
  <si>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</si>
  <si>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</si>
  <si>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</si>
  <si>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</si>
  <si>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</si>
  <si>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</si>
  <si>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</si>
  <si>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</si>
  <si>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</si>
  <si>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</si>
  <si>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</si>
  <si>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</si>
  <si>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</si>
  <si>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</si>
  <si>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</si>
  <si>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</si>
  <si>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</si>
  <si>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</si>
  <si>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</si>
  <si>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</si>
  <si>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</si>
  <si>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</si>
  <si>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</si>
  <si>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</si>
  <si>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</si>
  <si>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</si>
  <si>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</si>
  <si>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</si>
  <si>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</si>
  <si>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</si>
  <si>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</si>
  <si>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</si>
  <si>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</si>
  <si>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</si>
  <si>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</si>
  <si>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</si>
  <si>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</si>
  <si>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</si>
  <si>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</si>
  <si>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</si>
  <si>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</si>
  <si>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</si>
  <si>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</si>
  <si>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</si>
  <si>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</si>
  <si>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</si>
  <si>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</si>
  <si>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</si>
  <si>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</si>
  <si>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</si>
  <si>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</si>
  <si>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</si>
  <si>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</si>
  <si>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</si>
  <si>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</si>
  <si>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</si>
  <si>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</si>
  <si>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</si>
  <si>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</si>
  <si>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</si>
  <si>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</si>
  <si>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</si>
  <si>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</si>
  <si>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</si>
  <si>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</si>
  <si>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</si>
  <si>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</si>
  <si>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</si>
  <si>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</si>
  <si>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</si>
  <si>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</si>
  <si>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</si>
  <si>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</si>
  <si>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</si>
  <si>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</si>
  <si>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</si>
  <si>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</si>
  <si>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</si>
  <si>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</si>
  <si>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</si>
  <si>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</si>
  <si>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</si>
  <si>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</si>
  <si>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</si>
  <si>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</si>
  <si>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</si>
  <si>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</si>
  <si>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</si>
  <si>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</si>
  <si>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</si>
  <si>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</si>
  <si>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</si>
  <si>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</si>
  <si>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</si>
  <si>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</si>
  <si>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</si>
  <si>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</si>
  <si>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</si>
  <si>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</si>
  <si>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</si>
  <si>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</si>
  <si>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</si>
  <si>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</si>
  <si>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</si>
  <si>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</si>
  <si>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</si>
  <si>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</si>
  <si>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</si>
  <si>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</si>
  <si>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</si>
  <si>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</si>
  <si>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</si>
  <si>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</si>
  <si>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</si>
  <si>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</si>
  <si>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</si>
  <si>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</si>
  <si>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</si>
  <si>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</si>
  <si>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</si>
  <si>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</si>
  <si>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</si>
  <si>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</si>
  <si>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</si>
  <si>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</si>
  <si>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</si>
  <si>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</si>
  <si>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</si>
  <si>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</si>
  <si>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</si>
  <si>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</si>
  <si>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</si>
  <si>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</si>
  <si>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</si>
  <si>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</si>
  <si>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</si>
  <si>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</si>
  <si>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</si>
  <si>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</si>
  <si>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</si>
  <si>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</si>
  <si>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</si>
  <si>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</si>
  <si>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</si>
  <si>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</si>
  <si>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</si>
  <si>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</si>
  <si>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</si>
  <si>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</si>
  <si>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</si>
  <si>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</si>
  <si>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</si>
  <si>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</si>
  <si>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</si>
  <si>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</si>
  <si>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</si>
  <si>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</si>
  <si>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</si>
  <si>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</si>
  <si>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</si>
  <si>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</si>
  <si>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</si>
  <si>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</si>
  <si>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</si>
  <si>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</si>
  <si>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</si>
  <si>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</si>
  <si>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</si>
  <si>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</si>
  <si>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</si>
  <si>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</si>
  <si>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</si>
  <si>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</si>
  <si>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</si>
  <si>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</si>
  <si>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</si>
  <si>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</si>
  <si>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</si>
  <si>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</si>
  <si>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</si>
  <si>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</si>
  <si>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</si>
  <si>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</si>
  <si>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</si>
  <si>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</si>
  <si>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</si>
  <si>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</si>
  <si>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</si>
  <si>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</si>
  <si>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</si>
  <si>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</si>
  <si>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</si>
  <si>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</si>
  <si>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</si>
  <si>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</si>
  <si>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</si>
  <si>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</si>
  <si>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</si>
  <si>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</si>
  <si>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</si>
  <si>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</si>
  <si>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</si>
  <si>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</si>
  <si>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</si>
  <si>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</si>
  <si>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</si>
  <si>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</si>
  <si>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</si>
  <si>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</si>
  <si>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</si>
  <si>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</si>
  <si>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</si>
  <si>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</si>
  <si>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</si>
  <si>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</si>
  <si>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</si>
  <si>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</si>
  <si>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</si>
  <si>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</si>
  <si>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</si>
  <si>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</si>
  <si>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</si>
  <si>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</si>
  <si>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</si>
  <si>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</si>
  <si>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</si>
  <si>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</si>
  <si>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</si>
  <si>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</si>
  <si>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</si>
  <si>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</si>
  <si>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</si>
  <si>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</si>
  <si>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</si>
  <si>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</si>
  <si>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</si>
  <si>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</si>
  <si>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</si>
  <si>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</si>
  <si>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</si>
  <si>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</si>
  <si>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</si>
  <si>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</si>
  <si>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</si>
  <si>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</si>
  <si>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</si>
  <si>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</si>
  <si>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</si>
  <si>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</si>
  <si>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</si>
  <si>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</si>
  <si>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</si>
  <si>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</si>
  <si>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</si>
  <si>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</si>
  <si>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</si>
  <si>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</si>
  <si>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</si>
  <si>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</si>
  <si>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</si>
  <si>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</si>
  <si>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</si>
  <si>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</si>
  <si>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</si>
  <si>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</si>
  <si>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</si>
  <si>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</si>
  <si>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</si>
  <si>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</si>
  <si>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</si>
  <si>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</si>
  <si>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</si>
  <si>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</si>
  <si>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</si>
  <si>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</si>
  <si>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</si>
  <si>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</si>
  <si>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</si>
  <si>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</si>
  <si>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</si>
  <si>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</si>
  <si>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</si>
  <si>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</si>
  <si>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</si>
  <si>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</si>
  <si>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</si>
  <si>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</si>
  <si>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</si>
  <si>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</si>
  <si>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</si>
  <si>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</si>
  <si>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</si>
  <si>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</si>
  <si>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</si>
  <si>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</si>
  <si>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</si>
  <si>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</si>
  <si>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</si>
  <si>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</si>
  <si>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</si>
  <si>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</si>
  <si>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</si>
  <si>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</si>
  <si>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</si>
  <si>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</si>
  <si>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</si>
  <si>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</si>
  <si>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</si>
  <si>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</si>
  <si>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</si>
  <si>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</si>
  <si>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</si>
  <si>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</si>
  <si>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</si>
  <si>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</si>
  <si>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</si>
  <si>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</si>
  <si>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</si>
  <si>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</si>
  <si>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</si>
  <si>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</si>
  <si>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</si>
  <si>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</si>
  <si>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</si>
  <si>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</si>
  <si>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</si>
  <si>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</si>
  <si>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</si>
  <si>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</si>
  <si>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</si>
  <si>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</si>
  <si>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</si>
  <si>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</si>
  <si>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</si>
  <si>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</si>
  <si>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</si>
  <si>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</si>
  <si>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</si>
  <si>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</si>
  <si>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</si>
  <si>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</si>
  <si>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</si>
  <si>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</si>
  <si>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</si>
  <si>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</si>
  <si>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</si>
  <si>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</si>
  <si>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</si>
  <si>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</si>
  <si>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</si>
  <si>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</si>
  <si>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</si>
  <si>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</si>
  <si>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</si>
  <si>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</si>
  <si>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</si>
  <si>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</si>
  <si>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</si>
  <si>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</si>
  <si>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</si>
  <si>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</si>
  <si>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</si>
  <si>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</si>
  <si>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</si>
  <si>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</si>
  <si>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</si>
  <si>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</si>
  <si>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</si>
  <si>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</si>
  <si>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</si>
  <si>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</si>
  <si>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</si>
  <si>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</si>
  <si>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</si>
  <si>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</si>
  <si>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</si>
  <si>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</si>
  <si>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</si>
  <si>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</si>
  <si>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</si>
  <si>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</si>
  <si>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</si>
  <si>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</si>
  <si>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</si>
  <si>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</si>
  <si>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</si>
  <si>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</si>
  <si>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</si>
  <si>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</si>
  <si>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</si>
  <si>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</si>
  <si>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</si>
  <si>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</si>
  <si>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</si>
  <si>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</si>
  <si>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</si>
  <si>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</si>
  <si>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</si>
  <si>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</si>
  <si>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</si>
  <si>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</si>
  <si>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</si>
  <si>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</si>
  <si>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</si>
  <si>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</si>
  <si>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</si>
  <si>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</si>
  <si>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</si>
  <si>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</si>
  <si>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</si>
  <si>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</si>
  <si>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</si>
  <si>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</si>
  <si>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</si>
  <si>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</si>
  <si>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</si>
  <si>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</si>
  <si>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</si>
  <si>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</si>
  <si>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</si>
  <si>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</si>
  <si>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</si>
  <si>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</si>
  <si>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</si>
  <si>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</si>
  <si>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</si>
  <si>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</si>
  <si>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</si>
  <si>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</si>
  <si>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</si>
  <si>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</si>
  <si>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</si>
  <si>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</si>
  <si>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</si>
  <si>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</si>
  <si>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</si>
  <si>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</si>
  <si>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</si>
  <si>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</si>
  <si>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</si>
  <si>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</si>
  <si>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</si>
  <si>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</si>
  <si>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</si>
  <si>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</si>
  <si>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</si>
  <si>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</si>
  <si>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</si>
  <si>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</si>
  <si>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</si>
  <si>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</si>
  <si>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</si>
  <si>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</si>
  <si>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</si>
  <si>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</si>
  <si>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</si>
  <si>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</si>
  <si>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</si>
  <si>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</si>
  <si>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</si>
  <si>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</si>
  <si>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</si>
  <si>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</si>
  <si>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</si>
  <si>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</si>
  <si>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</si>
  <si>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</si>
  <si>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</si>
  <si>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</si>
  <si>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</si>
  <si>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</si>
  <si>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</si>
  <si>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</si>
  <si>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</si>
  <si>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</si>
  <si>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</si>
  <si>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</si>
  <si>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</si>
  <si>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</si>
  <si>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</si>
  <si>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</si>
  <si>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</si>
  <si>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</si>
  <si>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</si>
  <si>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</si>
  <si>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</si>
  <si>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</si>
  <si>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</si>
  <si>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</si>
  <si>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</si>
  <si>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</si>
  <si>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</si>
  <si>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</si>
  <si>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</si>
  <si>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</si>
  <si>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</si>
  <si>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</si>
  <si>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</si>
  <si>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</si>
  <si>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</si>
  <si>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</si>
  <si>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</si>
  <si>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</si>
  <si>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</si>
  <si>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</si>
  <si>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</si>
  <si>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</si>
  <si>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</si>
  <si>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</si>
  <si>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</si>
  <si>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</si>
  <si>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</si>
  <si>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</si>
  <si>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</si>
  <si>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</si>
  <si>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</si>
  <si>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</si>
  <si>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</si>
  <si>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</si>
  <si>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</si>
  <si>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</si>
  <si>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</si>
  <si>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</si>
  <si>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</si>
  <si>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</si>
  <si>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</si>
  <si>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</si>
  <si>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</si>
  <si>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</si>
  <si>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</si>
  <si>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</si>
  <si>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</si>
  <si>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</si>
  <si>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</si>
  <si>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</si>
  <si>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</si>
  <si>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</si>
  <si>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</si>
  <si>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</si>
  <si>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</si>
  <si>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</si>
  <si>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</si>
  <si>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</si>
  <si>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</si>
  <si>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</si>
  <si>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</si>
  <si>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</si>
  <si>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</si>
  <si>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</si>
  <si>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</si>
  <si>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</si>
  <si>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</si>
  <si>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</si>
  <si>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</si>
  <si>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</si>
  <si>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</si>
  <si>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</si>
  <si>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</si>
  <si>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</si>
  <si>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</si>
  <si>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</si>
  <si>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</si>
  <si>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</si>
  <si>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</si>
  <si>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</si>
  <si>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</si>
  <si>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</si>
  <si>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</si>
  <si>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</si>
  <si>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</si>
  <si>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</si>
  <si>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</si>
  <si>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</si>
  <si>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</si>
  <si>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</si>
  <si>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</si>
  <si>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</si>
  <si>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</si>
  <si>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</si>
  <si>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</si>
  <si>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</si>
  <si>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</si>
  <si>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</si>
  <si>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</si>
  <si>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</si>
  <si>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</si>
  <si>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</si>
  <si>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</si>
  <si>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</si>
  <si>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</si>
  <si>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</si>
  <si>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</si>
  <si>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</si>
  <si>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</si>
  <si>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</si>
  <si>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</si>
  <si>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</si>
  <si>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</si>
  <si>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</si>
  <si>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</si>
  <si>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</si>
  <si>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</si>
  <si>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</si>
  <si>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</si>
  <si>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</si>
  <si>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</si>
  <si>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</si>
  <si>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</si>
  <si>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</si>
  <si>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</si>
  <si>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</si>
  <si>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</si>
  <si>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</si>
  <si>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</si>
  <si>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</si>
  <si>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</si>
  <si>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</si>
  <si>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</si>
  <si>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</si>
  <si>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</si>
  <si>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</si>
  <si>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</si>
  <si>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</si>
  <si>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</si>
  <si>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</si>
  <si>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</si>
  <si>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</si>
  <si>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</si>
  <si>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</si>
  <si>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</si>
  <si>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</si>
  <si>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</si>
  <si>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</si>
  <si>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</si>
  <si>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</si>
  <si>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</si>
  <si>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</si>
  <si>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</si>
  <si>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</si>
  <si>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</si>
  <si>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</si>
  <si>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</si>
  <si>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</si>
  <si>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</si>
  <si>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</si>
  <si>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</si>
  <si>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</si>
  <si>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</si>
  <si>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</si>
  <si>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</si>
  <si>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</si>
  <si>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</si>
  <si>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</si>
  <si>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</si>
  <si>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</si>
  <si>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</si>
  <si>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</si>
  <si>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</si>
  <si>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</si>
  <si>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</si>
  <si>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</si>
  <si>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</si>
  <si>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</si>
  <si>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</si>
  <si>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</si>
  <si>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</si>
  <si>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</si>
  <si>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</si>
  <si>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</si>
  <si>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</si>
  <si>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</si>
  <si>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</si>
  <si>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</si>
  <si>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</si>
  <si>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</si>
  <si>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</si>
  <si>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</si>
  <si>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</si>
  <si>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</si>
  <si>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</si>
  <si>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</si>
  <si>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</si>
  <si>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</si>
  <si>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</si>
  <si>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</si>
  <si>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</si>
  <si>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</si>
  <si>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</si>
  <si>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</si>
  <si>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</si>
  <si>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</si>
  <si>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</si>
  <si>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</si>
  <si>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</si>
  <si>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</si>
  <si>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</si>
  <si>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</si>
  <si>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</si>
  <si>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</si>
  <si>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</si>
  <si>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</si>
  <si>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</si>
  <si>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</si>
  <si>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</si>
  <si>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</si>
  <si>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</si>
  <si>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</si>
  <si>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</si>
  <si>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</si>
  <si>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</si>
  <si>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</si>
  <si>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</si>
  <si>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</si>
  <si>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</si>
  <si>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</si>
  <si>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</si>
  <si>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</si>
  <si>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</si>
  <si>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</si>
  <si>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</si>
  <si>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</si>
  <si>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</si>
  <si>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</si>
  <si>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</si>
  <si>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</si>
  <si>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</si>
  <si>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</si>
  <si>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</si>
  <si>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</si>
  <si>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</si>
  <si>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</si>
  <si>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</si>
  <si>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</si>
  <si>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</si>
  <si>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</si>
  <si>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</si>
  <si>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</si>
  <si>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</si>
  <si>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</si>
  <si>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</si>
  <si>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</si>
  <si>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</si>
  <si>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</si>
  <si>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</si>
  <si>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</si>
  <si>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</si>
  <si>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</si>
  <si>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</si>
  <si>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</si>
  <si>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</si>
  <si>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</si>
  <si>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</si>
  <si>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</si>
  <si>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</si>
  <si>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</si>
  <si>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</si>
  <si>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</si>
  <si>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</si>
  <si>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</si>
  <si>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</si>
  <si>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</si>
  <si>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</si>
  <si>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</si>
  <si>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</si>
  <si>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</si>
  <si>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</si>
  <si>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</si>
  <si>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</si>
  <si>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</si>
  <si>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</si>
  <si>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</si>
  <si>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</si>
  <si>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</si>
  <si>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</si>
  <si>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</si>
  <si>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</si>
  <si>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</si>
  <si>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</si>
  <si>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</si>
  <si>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</si>
  <si>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</si>
  <si>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</si>
  <si>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</si>
  <si>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</si>
  <si>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</si>
  <si>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</si>
  <si>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</si>
  <si>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</si>
  <si>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</si>
  <si>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</si>
  <si>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</si>
  <si>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</si>
  <si>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</si>
  <si>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</si>
  <si>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</si>
  <si>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</si>
  <si>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</si>
  <si>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</si>
  <si>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</si>
  <si>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</si>
  <si>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</si>
  <si>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</si>
  <si>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</si>
  <si>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</si>
  <si>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</si>
  <si>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</si>
  <si>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</si>
  <si>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</si>
  <si>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</si>
  <si>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</si>
  <si>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</si>
  <si>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</si>
  <si>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</si>
  <si>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</si>
  <si>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</si>
  <si>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</si>
  <si>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</si>
  <si>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</si>
  <si>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</si>
  <si>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</si>
  <si>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</si>
  <si>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</si>
  <si>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</si>
  <si>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</si>
  <si>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</si>
  <si>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</si>
  <si>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</si>
  <si>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</si>
  <si>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</si>
  <si>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</si>
  <si>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</si>
  <si>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</si>
  <si>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</si>
  <si>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</si>
  <si>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</si>
  <si>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</si>
  <si>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</si>
  <si>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</si>
  <si>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</si>
  <si>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</si>
  <si>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</si>
  <si>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</si>
  <si>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</si>
  <si>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</si>
  <si>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</si>
  <si>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</si>
  <si>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</si>
  <si>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</si>
  <si>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</si>
  <si>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</si>
  <si>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</si>
  <si>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</si>
  <si>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</si>
  <si>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</si>
  <si>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</si>
  <si>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</si>
  <si>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</si>
  <si>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</si>
  <si>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</si>
  <si>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</si>
  <si>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</si>
  <si>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</si>
  <si>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</si>
  <si>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</si>
  <si>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</si>
  <si>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</si>
  <si>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</si>
  <si>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</si>
  <si>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</si>
  <si>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</si>
  <si>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</si>
  <si>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</si>
  <si>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</si>
  <si>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</si>
  <si>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</si>
  <si>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</si>
  <si>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</si>
  <si>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</si>
  <si>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</si>
  <si>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</si>
  <si>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</si>
  <si>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</si>
  <si>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</si>
  <si>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</si>
  <si>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</si>
  <si>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</si>
  <si>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</si>
  <si>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</si>
  <si>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</si>
  <si>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</si>
  <si>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</si>
  <si>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</si>
  <si>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</si>
  <si>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</si>
  <si>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</si>
  <si>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</si>
  <si>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</si>
  <si>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</si>
  <si>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</si>
  <si>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</si>
  <si>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</si>
  <si>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</si>
  <si>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</si>
  <si>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</si>
  <si>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</si>
  <si>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</si>
  <si>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</si>
  <si>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</si>
  <si>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</si>
  <si>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</si>
  <si>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</si>
  <si>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</si>
  <si>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</si>
  <si>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</si>
  <si>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</si>
  <si>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</si>
  <si>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</si>
  <si>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</si>
  <si>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</si>
  <si>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</si>
  <si>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</si>
  <si>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</si>
  <si>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</si>
  <si>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</si>
  <si>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</si>
  <si>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</si>
  <si>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</si>
  <si>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</si>
  <si>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</si>
  <si>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</si>
  <si>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</si>
  <si>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</si>
  <si>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</si>
  <si>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</si>
  <si>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</si>
  <si>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</si>
  <si>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</si>
  <si>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</si>
  <si>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</si>
  <si>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</si>
  <si>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</si>
  <si>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</si>
  <si>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</si>
  <si>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</si>
  <si>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</si>
  <si>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</si>
  <si>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</si>
  <si>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</si>
  <si>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</si>
  <si>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</si>
  <si>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</si>
  <si>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</si>
  <si>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</si>
  <si>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</si>
  <si>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</si>
  <si>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</si>
  <si>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</si>
  <si>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</si>
  <si>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</si>
  <si>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</si>
  <si>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</si>
  <si>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</si>
  <si>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</si>
  <si>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</si>
  <si>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</si>
  <si>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</si>
  <si>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</si>
  <si>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</si>
  <si>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</si>
  <si>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</si>
  <si>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</si>
  <si>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</si>
  <si>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</si>
  <si>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</si>
  <si>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</si>
  <si>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</si>
  <si>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</si>
  <si>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</si>
  <si>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</si>
  <si>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</si>
  <si>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</si>
  <si>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</si>
  <si>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</si>
  <si>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</si>
  <si>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</si>
  <si>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</si>
  <si>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</si>
  <si>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</si>
  <si>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</si>
  <si>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</si>
  <si>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</si>
  <si>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</si>
  <si>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</si>
  <si>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</si>
  <si>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</si>
  <si>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</si>
  <si>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</si>
  <si>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</si>
  <si>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</si>
  <si>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</si>
  <si>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</si>
  <si>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</si>
  <si>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</si>
  <si>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</si>
  <si>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</si>
  <si>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</si>
  <si>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</si>
  <si>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</si>
  <si>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</si>
  <si>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</si>
  <si>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</si>
  <si>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</si>
  <si>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</si>
  <si>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</si>
  <si>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</si>
  <si>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</si>
  <si>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</si>
  <si>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</si>
  <si>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</si>
  <si>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</si>
  <si>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</si>
  <si>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</si>
  <si>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</si>
  <si>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</si>
  <si>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</si>
  <si>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</si>
  <si>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</si>
  <si>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</si>
  <si>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</si>
  <si>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</si>
  <si>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</si>
  <si>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</si>
  <si>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</si>
  <si>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</si>
  <si>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</si>
  <si>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</si>
  <si>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</si>
  <si>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</si>
  <si>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</si>
  <si>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</si>
  <si>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</si>
  <si>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</si>
  <si>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</si>
  <si>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</si>
  <si>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</si>
  <si>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</si>
  <si>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</si>
  <si>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</si>
  <si>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</si>
  <si>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</si>
  <si>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</si>
  <si>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</si>
  <si>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</si>
  <si>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</si>
  <si>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</si>
  <si>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</si>
  <si>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</si>
  <si>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</si>
  <si>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</si>
  <si>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</si>
  <si>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</si>
  <si>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</si>
  <si>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</si>
  <si>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</si>
  <si>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</si>
  <si>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</si>
  <si>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</si>
  <si>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</si>
  <si>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</si>
  <si>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</si>
  <si>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</si>
  <si>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</si>
  <si>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</si>
  <si>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</si>
  <si>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</si>
  <si>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</si>
  <si>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</si>
  <si>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</si>
  <si>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</si>
  <si>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</si>
  <si>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</si>
  <si>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</si>
  <si>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</si>
  <si>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</si>
  <si>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</si>
  <si>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</si>
  <si>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</si>
  <si>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</si>
  <si>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</si>
  <si>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</si>
  <si>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</si>
  <si>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</si>
  <si>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</si>
  <si>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</si>
  <si>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</si>
  <si>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</si>
  <si>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</si>
  <si>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</si>
  <si>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</si>
  <si>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</si>
  <si>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</si>
  <si>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</si>
  <si>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</si>
  <si>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</si>
  <si>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</si>
  <si>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</si>
  <si>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</si>
  <si>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</si>
  <si>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</si>
  <si>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</si>
  <si>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</si>
  <si>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</si>
  <si>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</si>
  <si>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</si>
  <si>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</si>
  <si>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</si>
  <si>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</si>
  <si>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</si>
  <si>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</si>
  <si>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</si>
  <si>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</si>
  <si>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</si>
  <si>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</si>
  <si>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</si>
  <si>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</si>
  <si>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</si>
  <si>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</si>
  <si>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</si>
  <si>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</si>
  <si>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</si>
  <si>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</si>
  <si>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</si>
  <si>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</si>
  <si>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</si>
  <si>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</si>
  <si>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</si>
  <si>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</si>
  <si>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</si>
  <si>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</si>
  <si>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</si>
  <si>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</si>
  <si>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</si>
  <si>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</si>
  <si>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</si>
  <si>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</si>
  <si>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</si>
  <si>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</si>
  <si>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</si>
  <si>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</si>
  <si>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</si>
  <si>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</si>
  <si>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</si>
  <si>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</si>
  <si>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</si>
  <si>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</si>
  <si>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</si>
  <si>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</si>
  <si>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</si>
  <si>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</si>
  <si>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</si>
  <si>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</si>
  <si>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</si>
  <si>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</si>
  <si>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</si>
  <si>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</si>
  <si>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</si>
  <si>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</si>
  <si>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</si>
  <si>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</si>
  <si>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</si>
  <si>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</si>
  <si>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</si>
  <si>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</si>
  <si>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</si>
  <si>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</si>
  <si>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</si>
  <si>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</si>
  <si>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</si>
  <si>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</si>
  <si>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</si>
  <si>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</si>
  <si>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</si>
  <si>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</si>
  <si>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</si>
  <si>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</si>
  <si>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</si>
  <si>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</si>
  <si>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</si>
  <si>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</si>
  <si>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</si>
  <si>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</si>
  <si>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</si>
  <si>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</si>
  <si>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</si>
  <si>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</si>
  <si>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</si>
  <si>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</si>
  <si>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</si>
  <si>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</si>
  <si>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</si>
  <si>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</si>
  <si>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</si>
  <si>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</si>
  <si>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</si>
  <si>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</si>
  <si>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</si>
  <si>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</si>
  <si>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</si>
  <si>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</si>
  <si>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</si>
  <si>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</si>
  <si>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</si>
  <si>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</si>
  <si>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</si>
  <si>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</si>
  <si>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</si>
  <si>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</si>
  <si>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</si>
  <si>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</si>
  <si>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</si>
  <si>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</si>
  <si>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</si>
  <si>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</si>
  <si>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</si>
  <si>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</si>
  <si>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</si>
  <si>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</si>
  <si>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</si>
  <si>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</si>
  <si>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</si>
  <si>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</si>
  <si>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</si>
  <si>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</si>
  <si>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</si>
  <si>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</si>
  <si>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</si>
  <si>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</si>
  <si>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</si>
  <si>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</si>
  <si>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</si>
  <si>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</si>
  <si>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</si>
  <si>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</si>
  <si>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</si>
  <si>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</si>
  <si>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</si>
  <si>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</si>
  <si>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</si>
  <si>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</si>
  <si>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</si>
  <si>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</si>
  <si>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</si>
  <si>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</si>
  <si>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</si>
  <si>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</si>
  <si>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</si>
  <si>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</si>
  <si>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</si>
  <si>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</si>
  <si>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</si>
  <si>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</si>
  <si>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</si>
  <si>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</si>
  <si>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</si>
  <si>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</si>
  <si>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</si>
  <si>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</si>
  <si>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</si>
  <si>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</si>
  <si>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</si>
  <si>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</si>
  <si>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</si>
  <si>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</si>
  <si>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</si>
  <si>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</si>
  <si>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</si>
  <si>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</si>
  <si>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</si>
  <si>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</si>
  <si>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</si>
  <si>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</si>
  <si>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</si>
  <si>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</si>
  <si>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</si>
  <si>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</si>
  <si>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</si>
  <si>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</si>
  <si>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</si>
  <si>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</si>
  <si>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</si>
  <si>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</si>
  <si>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</si>
  <si>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</si>
  <si>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</si>
  <si>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</si>
  <si>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</si>
  <si>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</si>
  <si>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</si>
  <si>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</si>
  <si>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</si>
  <si>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</si>
  <si>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</si>
  <si>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</si>
  <si>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</si>
  <si>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</si>
  <si>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</si>
  <si>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</si>
  <si>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</si>
  <si>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</si>
  <si>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</si>
  <si>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</si>
  <si>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</si>
  <si>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</si>
  <si>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</si>
  <si>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</si>
  <si>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</si>
  <si>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</si>
  <si>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</si>
  <si>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</si>
  <si>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</si>
  <si>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</si>
  <si>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</si>
  <si>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</si>
  <si>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</si>
  <si>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</si>
  <si>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</si>
  <si>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</si>
  <si>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</si>
  <si>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</si>
  <si>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</si>
  <si>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</si>
  <si>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</si>
  <si>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</si>
  <si>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</si>
  <si>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</si>
  <si>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</si>
  <si>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</si>
  <si>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</si>
  <si>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</si>
  <si>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</si>
  <si>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</si>
  <si>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</si>
  <si>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</si>
  <si>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</si>
  <si>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</si>
  <si>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</si>
  <si>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</si>
  <si>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</si>
  <si>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</si>
  <si>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</si>
  <si>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</si>
  <si>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</si>
  <si>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</si>
  <si>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</si>
  <si>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</si>
  <si>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</si>
  <si>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</si>
  <si>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</si>
  <si>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</si>
  <si>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</si>
  <si>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</si>
  <si>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</si>
  <si>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</si>
  <si>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</si>
  <si>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</si>
  <si>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</si>
  <si>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</si>
  <si>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</si>
  <si>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</si>
  <si>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</si>
  <si>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</si>
  <si>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</si>
  <si>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</si>
  <si>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</si>
  <si>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</si>
  <si>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</si>
  <si>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</si>
  <si>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</si>
  <si>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</si>
  <si>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</si>
  <si>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</si>
  <si>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</si>
  <si>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</si>
  <si>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</si>
  <si>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</si>
  <si>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</si>
  <si>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</si>
  <si>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</si>
  <si>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</si>
  <si>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</si>
  <si>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</si>
  <si>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</si>
  <si>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</si>
  <si>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</si>
  <si>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</si>
  <si>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</si>
  <si>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</si>
  <si>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</si>
  <si>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</si>
  <si>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</si>
  <si>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</si>
  <si>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</si>
  <si>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</si>
  <si>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</si>
  <si>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</si>
  <si>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</si>
  <si>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</si>
  <si>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</si>
  <si>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</si>
  <si>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</si>
  <si>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</si>
  <si>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</si>
  <si>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</si>
  <si>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</si>
  <si>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</si>
  <si>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</si>
  <si>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</si>
  <si>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</si>
  <si>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</si>
  <si>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</si>
  <si>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</si>
  <si>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</si>
  <si>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</si>
  <si>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</si>
  <si>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</si>
  <si>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</si>
  <si>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</si>
  <si>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</si>
  <si>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</si>
  <si>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</si>
  <si>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</si>
  <si>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</si>
  <si>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</si>
  <si>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</si>
  <si>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</si>
  <si>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</si>
  <si>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</si>
  <si>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</si>
  <si>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</si>
  <si>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</si>
  <si>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</si>
  <si>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</si>
  <si>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</si>
  <si>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</si>
  <si>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</si>
  <si>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</si>
  <si>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</si>
  <si>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</si>
  <si>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</si>
  <si>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</si>
  <si>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</si>
  <si>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</si>
  <si>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</si>
  <si>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</si>
  <si>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</si>
  <si>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</si>
  <si>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</si>
  <si>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</si>
  <si>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</si>
  <si>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</si>
  <si>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</si>
  <si>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</si>
  <si>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</si>
  <si>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</si>
  <si>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</si>
  <si>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</si>
  <si>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</si>
  <si>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</si>
  <si>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</si>
  <si>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</si>
  <si>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</si>
  <si>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</si>
  <si>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</si>
  <si>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</si>
  <si>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</si>
  <si>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</si>
  <si>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</si>
  <si>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</si>
  <si>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</si>
  <si>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</si>
  <si>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</si>
  <si>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</si>
  <si>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</si>
  <si>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</si>
  <si>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</si>
  <si>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</si>
  <si>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</si>
  <si>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</si>
  <si>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</si>
  <si>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</si>
  <si>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</si>
  <si>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</si>
  <si>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</si>
  <si>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</si>
  <si>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</si>
  <si>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</si>
  <si>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</si>
  <si>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</si>
  <si>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</si>
  <si>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</si>
  <si>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</si>
  <si>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</si>
  <si>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</si>
  <si>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</si>
  <si>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</si>
  <si>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</si>
  <si>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</si>
  <si>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</si>
  <si>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</si>
  <si>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</si>
  <si>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</si>
  <si>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</si>
  <si>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</si>
  <si>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</si>
  <si>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</si>
  <si>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</si>
  <si>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</si>
  <si>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</si>
  <si>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</si>
  <si>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</si>
  <si>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</si>
  <si>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</si>
  <si>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</si>
  <si>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</si>
  <si>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</si>
  <si>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</si>
  <si>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</si>
  <si>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</si>
  <si>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</si>
  <si>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</si>
  <si>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</si>
  <si>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</si>
  <si>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</si>
  <si>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</si>
  <si>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</si>
  <si>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</si>
  <si>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</si>
  <si>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</si>
  <si>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</si>
  <si>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</si>
  <si>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</si>
  <si>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</si>
  <si>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</si>
  <si>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</si>
  <si>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</si>
  <si>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</si>
  <si>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</si>
  <si>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</si>
  <si>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</si>
  <si>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</si>
  <si>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</si>
  <si>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</si>
  <si>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</si>
  <si>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</si>
  <si>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</si>
  <si>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</si>
  <si>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</si>
  <si>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</si>
  <si>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</si>
  <si>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</si>
  <si>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</si>
  <si>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</si>
  <si>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</si>
  <si>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</si>
  <si>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</si>
  <si>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</si>
  <si>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</si>
  <si>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</si>
  <si>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</si>
  <si>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</si>
  <si>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</si>
  <si>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</si>
  <si>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</si>
  <si>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</si>
  <si>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</si>
  <si>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</si>
  <si>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</si>
  <si>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</si>
  <si>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</si>
  <si>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</si>
  <si>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</si>
  <si>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</si>
  <si>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</si>
  <si>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</si>
  <si>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</si>
  <si>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</si>
  <si>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</si>
  <si>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</si>
  <si>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</si>
  <si>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</si>
  <si>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</si>
  <si>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</si>
  <si>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</si>
  <si>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</si>
  <si>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</si>
  <si>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</si>
  <si>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</si>
  <si>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</si>
  <si>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</si>
  <si>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</si>
  <si>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</si>
  <si>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</si>
  <si>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</si>
  <si>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</si>
  <si>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</si>
  <si>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</si>
  <si>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</si>
  <si>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</si>
  <si>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</si>
  <si>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</si>
  <si>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</si>
  <si>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</si>
  <si>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</si>
  <si>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</si>
  <si>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</si>
  <si>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</si>
  <si>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</si>
  <si>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</si>
  <si>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</si>
  <si>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</si>
  <si>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</si>
  <si>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</si>
  <si>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</si>
  <si>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</si>
  <si>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</si>
  <si>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</si>
  <si>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</si>
  <si>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</si>
  <si>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</si>
  <si>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</si>
  <si>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</si>
  <si>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</si>
  <si>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</si>
  <si>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</si>
  <si>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</si>
  <si>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</si>
  <si>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</si>
  <si>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</si>
  <si>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</si>
  <si>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</si>
  <si>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</si>
  <si>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</si>
  <si>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</si>
  <si>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</si>
  <si>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</si>
  <si>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</si>
  <si>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</si>
  <si>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</si>
  <si>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</si>
  <si>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</si>
  <si>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</si>
  <si>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</si>
  <si>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</si>
  <si>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</si>
  <si>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</si>
  <si>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</si>
  <si>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</si>
  <si>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</si>
  <si>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</si>
  <si>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</si>
  <si>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</si>
  <si>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</si>
  <si>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</si>
  <si>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</si>
  <si>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</si>
  <si>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</si>
  <si>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</si>
  <si>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</si>
  <si>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</si>
  <si>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</si>
  <si>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</si>
  <si>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</si>
  <si>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</si>
  <si>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</si>
  <si>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</si>
  <si>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</si>
  <si>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</si>
  <si>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</si>
  <si>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</si>
  <si>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</si>
  <si>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</si>
  <si>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</si>
  <si>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</si>
  <si>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</si>
  <si>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</si>
  <si>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</si>
  <si>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</si>
  <si>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</si>
  <si>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</si>
  <si>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</si>
  <si>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</si>
  <si>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</si>
  <si>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</si>
  <si>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</si>
  <si>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</si>
  <si>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</si>
  <si>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</si>
  <si>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</si>
  <si>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</si>
  <si>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</si>
  <si>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</si>
  <si>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</si>
  <si>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</si>
  <si>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</si>
  <si>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</si>
  <si>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</si>
  <si>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</si>
  <si>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</si>
  <si>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</si>
  <si>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</si>
  <si>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</si>
  <si>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</si>
  <si>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</si>
  <si>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</si>
  <si>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</si>
  <si>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</si>
  <si>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</si>
  <si>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</si>
  <si>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</si>
  <si>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</si>
  <si>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</si>
  <si>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</si>
  <si>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</si>
  <si>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</si>
  <si>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</si>
  <si>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</si>
  <si>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</si>
  <si>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</si>
  <si>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</si>
  <si>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</si>
  <si>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</si>
  <si>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</si>
  <si>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</si>
  <si>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</si>
  <si>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</si>
  <si>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</si>
  <si>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</si>
  <si>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</si>
  <si>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</si>
  <si>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</si>
  <si>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</si>
  <si>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</si>
  <si>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</si>
  <si>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</si>
  <si>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</si>
  <si>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</si>
  <si>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</si>
  <si>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</si>
  <si>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</si>
  <si>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</si>
  <si>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</si>
  <si>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</si>
  <si>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</si>
  <si>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</si>
  <si>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</si>
  <si>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</si>
  <si>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</si>
  <si>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</si>
  <si>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</si>
  <si>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</si>
  <si>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</si>
  <si>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</si>
  <si>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</si>
  <si>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</si>
  <si>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</si>
  <si>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</si>
  <si>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</si>
  <si>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</si>
  <si>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</si>
  <si>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</si>
  <si>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</si>
  <si>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</si>
  <si>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</si>
  <si>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</si>
  <si>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</si>
  <si>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</si>
  <si>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</si>
  <si>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</si>
  <si>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</si>
  <si>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</si>
  <si>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</si>
  <si>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</si>
  <si>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</si>
  <si>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</si>
  <si>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</si>
  <si>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</si>
  <si>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</si>
  <si>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</si>
  <si>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</si>
  <si>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</si>
  <si>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</si>
  <si>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</si>
  <si>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</si>
  <si>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</si>
  <si>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</si>
  <si>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</si>
  <si>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</si>
  <si>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</si>
  <si>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</si>
  <si>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</si>
  <si>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</si>
  <si>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</si>
  <si>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</si>
  <si>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</si>
  <si>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</si>
  <si>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</si>
  <si>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</si>
  <si>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</si>
  <si>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</si>
  <si>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</si>
  <si>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</si>
  <si>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</si>
  <si>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</si>
  <si>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</si>
  <si>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</si>
  <si>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</si>
  <si>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</si>
  <si>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</si>
  <si>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</si>
  <si>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</si>
  <si>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</si>
  <si>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</si>
  <si>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</si>
  <si>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</si>
  <si>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</si>
  <si>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</si>
  <si>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</si>
  <si>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</si>
  <si>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</si>
  <si>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</si>
  <si>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</si>
  <si>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</si>
  <si>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</si>
  <si>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</si>
  <si>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</si>
  <si>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</si>
  <si>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</si>
  <si>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</si>
  <si>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</si>
  <si>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</si>
  <si>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</si>
  <si>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</si>
  <si>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</si>
  <si>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</si>
  <si>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</si>
  <si>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</si>
  <si>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</si>
  <si>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</si>
  <si>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</si>
  <si>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</si>
  <si>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</si>
  <si>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</si>
  <si>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</si>
  <si>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</si>
  <si>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</si>
  <si>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</si>
  <si>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</si>
  <si>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</si>
  <si>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</si>
  <si>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</si>
  <si>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</si>
  <si>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</si>
  <si>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</si>
  <si>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</si>
  <si>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</si>
  <si>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</si>
  <si>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</si>
  <si>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</si>
  <si>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</si>
  <si>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</si>
  <si>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</si>
  <si>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</si>
  <si>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</si>
  <si>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</si>
  <si>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</si>
  <si>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</si>
  <si>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</si>
  <si>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</si>
  <si>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</si>
  <si>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</si>
  <si>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</si>
  <si>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</si>
  <si>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</si>
  <si>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</si>
  <si>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</si>
  <si>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</si>
  <si>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</si>
  <si>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</si>
  <si>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</si>
  <si>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</si>
  <si>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</si>
  <si>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</si>
  <si>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</si>
  <si>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</si>
  <si>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</si>
  <si>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</si>
  <si>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</si>
  <si>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</si>
  <si>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</si>
  <si>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</si>
  <si>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</si>
  <si>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</si>
  <si>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</si>
  <si>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</si>
  <si>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</si>
  <si>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</si>
  <si>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</si>
  <si>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</si>
  <si>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</si>
  <si>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</si>
  <si>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</si>
  <si>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</si>
  <si>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</si>
  <si>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</si>
  <si>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</si>
  <si>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</si>
  <si>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</si>
  <si>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</si>
  <si>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</si>
  <si>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</si>
  <si>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</si>
  <si>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</si>
  <si>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</si>
  <si>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</si>
  <si>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</si>
  <si>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</si>
  <si>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</si>
  <si>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</si>
  <si>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</si>
  <si>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</si>
  <si>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</si>
  <si>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</si>
  <si>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</si>
  <si>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</si>
  <si>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</si>
  <si>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</si>
  <si>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</si>
  <si>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</si>
  <si>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</si>
  <si>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</si>
  <si>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</si>
  <si>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</si>
  <si>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</si>
  <si>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</si>
  <si>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</si>
  <si>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</si>
  <si>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</si>
  <si>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</si>
  <si>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</si>
  <si>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</si>
  <si>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</si>
  <si>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</si>
  <si>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</si>
  <si>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</si>
  <si>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</si>
  <si>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</si>
  <si>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</si>
  <si>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</si>
  <si>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</si>
  <si>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</si>
  <si>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</si>
  <si>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</si>
  <si>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</si>
  <si>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</si>
  <si>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</si>
  <si>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</si>
  <si>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</si>
  <si>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</si>
  <si>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</si>
  <si>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</si>
  <si>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</si>
  <si>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</si>
  <si>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</si>
  <si>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</si>
  <si>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</si>
  <si>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</si>
  <si>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</si>
  <si>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</si>
  <si>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</si>
  <si>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</si>
  <si>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</si>
  <si>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</si>
  <si>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</si>
  <si>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</si>
  <si>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</si>
  <si>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</si>
  <si>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</si>
  <si>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</si>
  <si>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</si>
  <si>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</si>
  <si>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</si>
  <si>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</si>
  <si>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</si>
  <si>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</si>
  <si>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</si>
  <si>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</si>
  <si>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</si>
  <si>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</si>
  <si>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</si>
  <si>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</si>
  <si>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</si>
  <si>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</si>
  <si>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</si>
  <si>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</si>
  <si>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</si>
  <si>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</si>
  <si>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</si>
  <si>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</si>
  <si>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</si>
  <si>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</si>
  <si>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</si>
  <si>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</si>
  <si>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</si>
  <si>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</si>
  <si>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</si>
  <si>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</si>
  <si>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</si>
  <si>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</si>
  <si>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</si>
  <si>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</si>
  <si>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</si>
  <si>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</si>
  <si>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</si>
  <si>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</si>
  <si>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</si>
  <si>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</si>
  <si>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</si>
  <si>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</si>
  <si>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</si>
  <si>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</si>
  <si>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</si>
  <si>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</si>
  <si>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</si>
  <si>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</si>
  <si>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</si>
  <si>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</si>
  <si>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</si>
  <si>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</si>
  <si>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</si>
  <si>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</si>
  <si>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</si>
  <si>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</si>
  <si>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</si>
  <si>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</si>
  <si>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</si>
  <si>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</si>
  <si>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</si>
  <si>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</si>
  <si>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</si>
  <si>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</si>
  <si>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</si>
  <si>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</si>
  <si>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</si>
  <si>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</si>
  <si>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</si>
  <si>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</si>
  <si>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</si>
  <si>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</si>
  <si>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</si>
  <si>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</si>
  <si>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</si>
  <si>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</si>
  <si>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</si>
  <si>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</si>
  <si>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</si>
  <si>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</si>
  <si>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</si>
  <si>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</si>
  <si>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</si>
  <si>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</si>
  <si>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</si>
  <si>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</si>
  <si>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</si>
  <si>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</si>
  <si>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</si>
  <si>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</si>
  <si>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</si>
  <si>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</si>
  <si>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</si>
  <si>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</si>
  <si>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</si>
  <si>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</si>
  <si>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</si>
  <si>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</si>
  <si>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</si>
  <si>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</si>
  <si>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</si>
  <si>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</si>
  <si>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</si>
  <si>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</si>
  <si>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</si>
  <si>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</si>
  <si>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</si>
  <si>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</si>
  <si>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</si>
  <si>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</si>
  <si>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</si>
  <si>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</si>
  <si>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</si>
  <si>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</si>
  <si>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</si>
  <si>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</si>
  <si>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</si>
  <si>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</si>
  <si>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</si>
  <si>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</si>
  <si>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</si>
  <si>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</si>
  <si>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</si>
  <si>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</si>
  <si>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</si>
  <si>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</si>
  <si>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</si>
  <si>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</si>
  <si>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</si>
  <si>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</si>
  <si>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</si>
  <si>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</si>
  <si>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</si>
  <si>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</si>
  <si>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</si>
  <si>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</si>
  <si>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</si>
  <si>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</si>
  <si>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</si>
  <si>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</si>
  <si>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</si>
  <si>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</si>
  <si>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</si>
  <si>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</si>
  <si>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</si>
  <si>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</si>
  <si>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</si>
  <si>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</si>
  <si>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</si>
  <si>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</si>
  <si>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</si>
  <si>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</si>
  <si>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</si>
  <si>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</si>
  <si>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</si>
  <si>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</si>
  <si>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</si>
  <si>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</si>
  <si>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</si>
  <si>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</si>
  <si>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</si>
  <si>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</si>
  <si>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</si>
  <si>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</si>
  <si>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</si>
  <si>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</si>
  <si>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</si>
  <si>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</si>
  <si>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</si>
  <si>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</si>
  <si>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</si>
  <si>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</si>
  <si>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</si>
  <si>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</si>
  <si>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</si>
  <si>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</si>
  <si>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</si>
  <si>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</si>
  <si>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</si>
  <si>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</si>
  <si>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</si>
  <si>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</si>
  <si>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</si>
  <si>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</si>
  <si>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</si>
  <si>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</si>
  <si>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</si>
  <si>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</si>
  <si>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</si>
  <si>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</si>
  <si>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</si>
  <si>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</si>
  <si>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</si>
  <si>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</si>
  <si>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</si>
  <si>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</si>
  <si>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</si>
  <si>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</si>
  <si>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</si>
  <si>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</si>
  <si>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</si>
  <si>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</si>
  <si>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</si>
  <si>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</si>
  <si>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</si>
  <si>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</si>
  <si>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</si>
  <si>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</si>
  <si>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</si>
  <si>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</si>
  <si>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</si>
  <si>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</si>
  <si>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</si>
  <si>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</si>
  <si>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</si>
  <si>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</si>
  <si>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</si>
  <si>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</si>
  <si>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</si>
  <si>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</si>
  <si>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</si>
  <si>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</si>
  <si>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</si>
  <si>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</si>
  <si>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</si>
  <si>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</si>
  <si>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</si>
  <si>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</si>
  <si>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</si>
  <si>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</si>
  <si>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</si>
  <si>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</si>
  <si>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</si>
  <si>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</si>
  <si>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</si>
  <si>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</si>
  <si>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</si>
  <si>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</si>
  <si>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</si>
  <si>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</si>
  <si>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</si>
  <si>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</si>
  <si>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</si>
  <si>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</si>
  <si>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</si>
  <si>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</si>
  <si>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</si>
  <si>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</si>
  <si>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</si>
  <si>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</si>
  <si>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</si>
  <si>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</si>
  <si>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</si>
  <si>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</si>
  <si>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</si>
  <si>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</si>
  <si>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</si>
  <si>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</si>
  <si>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</si>
  <si>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</si>
  <si>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</si>
  <si>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</si>
  <si>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</si>
  <si>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</si>
  <si>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</si>
  <si>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</si>
  <si>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</si>
  <si>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</si>
  <si>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</si>
  <si>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</si>
  <si>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</si>
  <si>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</si>
  <si>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</si>
  <si>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</si>
  <si>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</si>
  <si>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</si>
  <si>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</si>
  <si>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</si>
  <si>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</si>
  <si>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</si>
  <si>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</si>
  <si>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</si>
  <si>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</si>
  <si>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</si>
  <si>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</si>
  <si>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</si>
  <si>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</si>
  <si>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</si>
  <si>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</si>
  <si>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</si>
  <si>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</si>
  <si>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</si>
  <si>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</si>
  <si>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</si>
  <si>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</si>
  <si>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</si>
  <si>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</si>
  <si>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</si>
  <si>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</si>
  <si>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</si>
  <si>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</si>
  <si>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</si>
  <si>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</si>
  <si>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</si>
  <si>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</si>
  <si>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</si>
  <si>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</si>
  <si>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</si>
  <si>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</si>
  <si>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</si>
  <si>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</si>
  <si>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</si>
  <si>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</si>
  <si>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</si>
  <si>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</si>
  <si>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</si>
  <si>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</si>
  <si>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</si>
  <si>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</si>
  <si>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</si>
  <si>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</si>
  <si>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</si>
  <si>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</si>
  <si>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</si>
  <si>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</si>
  <si>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</si>
  <si>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</si>
  <si>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</si>
  <si>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</si>
  <si>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</si>
  <si>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</si>
  <si>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</si>
  <si>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</si>
  <si>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</si>
  <si>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</si>
  <si>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</si>
  <si>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</si>
  <si>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</si>
  <si>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</si>
  <si>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</si>
  <si>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</si>
  <si>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</si>
  <si>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</si>
  <si>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</si>
  <si>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</si>
  <si>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</si>
  <si>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</si>
  <si>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</si>
  <si>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</si>
  <si>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</si>
  <si>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</si>
  <si>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</si>
  <si>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</si>
  <si>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</si>
  <si>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</si>
  <si>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</si>
  <si>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</si>
  <si>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</si>
  <si>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</si>
  <si>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</si>
  <si>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</si>
  <si>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</si>
  <si>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</si>
  <si>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</si>
  <si>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</si>
  <si>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</si>
  <si>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</si>
  <si>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</si>
  <si>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</si>
  <si>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</si>
  <si>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</si>
  <si>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</si>
  <si>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</si>
  <si>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</si>
  <si>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</si>
  <si>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</si>
  <si>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</si>
  <si>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</si>
  <si>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</si>
  <si>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</si>
  <si>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</si>
  <si>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</si>
  <si>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</si>
  <si>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</si>
  <si>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</si>
  <si>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</si>
  <si>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</si>
  <si>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</si>
  <si>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</si>
  <si>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</si>
  <si>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</si>
  <si>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</si>
  <si>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</si>
  <si>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</si>
  <si>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</si>
  <si>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</si>
  <si>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</si>
  <si>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</si>
  <si>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</si>
  <si>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</si>
  <si>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</si>
  <si>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</si>
  <si>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</si>
  <si>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</si>
  <si>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</si>
  <si>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</si>
  <si>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</si>
  <si>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</si>
  <si>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</si>
  <si>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</si>
  <si>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</si>
  <si>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</si>
  <si>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</si>
  <si>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</si>
  <si>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</si>
  <si>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</si>
  <si>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</si>
  <si>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</si>
  <si>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</si>
  <si>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</si>
  <si>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</si>
  <si>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</si>
  <si>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</si>
  <si>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</si>
  <si>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</si>
  <si>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</si>
  <si>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</si>
  <si>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</si>
  <si>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</si>
  <si>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</si>
  <si>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</si>
  <si>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</si>
  <si>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</si>
  <si>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</si>
  <si>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</si>
  <si>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</si>
  <si>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</si>
  <si>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</si>
  <si>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</si>
  <si>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</si>
  <si>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</si>
  <si>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</si>
  <si>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</si>
  <si>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</si>
  <si>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</si>
  <si>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</si>
  <si>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</si>
  <si>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</si>
  <si>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</si>
  <si>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</si>
  <si>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</si>
  <si>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</si>
  <si>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</si>
  <si>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</si>
  <si>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</si>
  <si>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</si>
  <si>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</si>
  <si>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</si>
  <si>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</si>
  <si>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</si>
  <si>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</si>
  <si>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</si>
  <si>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</si>
  <si>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</si>
  <si>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</si>
  <si>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</si>
  <si>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</si>
  <si>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</si>
  <si>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</si>
  <si>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</si>
  <si>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</si>
  <si>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</si>
  <si>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</si>
  <si>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</si>
  <si>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</si>
  <si>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</si>
  <si>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</si>
  <si>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</si>
  <si>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</si>
  <si>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</si>
  <si>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</si>
  <si>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</si>
  <si>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</si>
  <si>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</si>
  <si>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</si>
  <si>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</si>
  <si>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</si>
  <si>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</si>
  <si>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</si>
  <si>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</si>
  <si>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</si>
  <si>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</si>
  <si>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</si>
  <si>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</si>
  <si>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</si>
  <si>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</si>
  <si>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</si>
  <si>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</si>
  <si>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</si>
  <si>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</si>
  <si>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</si>
  <si>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</si>
  <si>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</si>
  <si>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</si>
  <si>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</si>
  <si>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</si>
  <si>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</si>
  <si>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</si>
  <si>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</si>
  <si>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</si>
  <si>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</si>
  <si>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</si>
  <si>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</si>
  <si>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</si>
  <si>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</si>
  <si>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</si>
  <si>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</si>
  <si>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</si>
  <si>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</si>
  <si>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</si>
  <si>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</si>
  <si>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</si>
  <si>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</si>
  <si>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</si>
  <si>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</si>
  <si>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</si>
  <si>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</si>
  <si>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</si>
  <si>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</si>
  <si>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</si>
  <si>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</si>
  <si>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</si>
  <si>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</si>
  <si>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</si>
  <si>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</si>
  <si>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</si>
  <si>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</si>
  <si>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</si>
  <si>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</si>
  <si>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</si>
  <si>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</si>
  <si>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</si>
  <si>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</si>
  <si>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</si>
  <si>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</si>
  <si>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</si>
  <si>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</si>
  <si>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</si>
  <si>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</si>
  <si>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</si>
  <si>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</si>
  <si>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</si>
  <si>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</si>
  <si>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</si>
  <si>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</si>
  <si>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</si>
  <si>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</si>
  <si>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</si>
  <si>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</si>
  <si>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</si>
  <si>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</si>
  <si>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</si>
  <si>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</si>
  <si>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</si>
  <si>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</si>
  <si>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</si>
  <si>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</si>
  <si>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</si>
  <si>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</si>
  <si>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</si>
  <si>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</si>
  <si>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</si>
  <si>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</si>
  <si>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</si>
  <si>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</si>
  <si>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</si>
  <si>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</si>
  <si>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</si>
  <si>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</si>
  <si>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</si>
  <si>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</si>
  <si>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</si>
  <si>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</si>
  <si>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</si>
  <si>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</si>
  <si>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</si>
  <si>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</si>
  <si>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</si>
  <si>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</si>
  <si>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</si>
  <si>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</si>
  <si>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</si>
  <si>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</si>
  <si>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</si>
  <si>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</si>
  <si>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</si>
  <si>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</si>
  <si>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</si>
  <si>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</si>
  <si>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</si>
  <si>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</si>
  <si>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</si>
  <si>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</si>
  <si>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</si>
  <si>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</si>
  <si>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</si>
  <si>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</si>
  <si>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</si>
  <si>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</si>
  <si>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</si>
  <si>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</si>
  <si>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</si>
  <si>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</si>
  <si>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</si>
  <si>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</si>
  <si>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</si>
  <si>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</si>
  <si>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</si>
  <si>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</si>
  <si>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</si>
  <si>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</si>
  <si>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</si>
  <si>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</si>
  <si>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</si>
  <si>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</si>
  <si>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</si>
  <si>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</si>
  <si>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</si>
  <si>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</si>
  <si>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</si>
  <si>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</si>
  <si>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</si>
  <si>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</si>
  <si>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</si>
  <si>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</si>
  <si>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</si>
  <si>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</si>
  <si>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</si>
  <si>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</si>
  <si>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</si>
  <si>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</si>
  <si>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</si>
  <si>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</si>
  <si>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</si>
  <si>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</si>
  <si>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</si>
  <si>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</si>
  <si>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</si>
  <si>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</si>
  <si>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</si>
  <si>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</si>
  <si>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</si>
  <si>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</si>
  <si>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</si>
  <si>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</si>
  <si>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</si>
  <si>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</si>
  <si>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</si>
  <si>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</si>
  <si>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</si>
  <si>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</si>
  <si>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</si>
  <si>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</si>
  <si>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</si>
  <si>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</si>
  <si>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</si>
  <si>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</si>
  <si>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</si>
  <si>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</si>
  <si>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</si>
  <si>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</si>
  <si>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</si>
  <si>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</si>
  <si>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</si>
  <si>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</si>
  <si>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</si>
  <si>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</si>
  <si>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</si>
  <si>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</si>
  <si>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</si>
  <si>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</si>
  <si>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</si>
  <si>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</si>
  <si>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</si>
  <si>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</si>
  <si>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</si>
  <si>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</si>
  <si>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</si>
  <si>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</si>
  <si>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</si>
  <si>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</si>
  <si>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</si>
  <si>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</si>
  <si>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</si>
  <si>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</si>
  <si>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</si>
  <si>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</si>
  <si>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</si>
  <si>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</si>
  <si>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</si>
  <si>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</si>
  <si>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</si>
  <si>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</si>
  <si>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</si>
  <si>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</si>
  <si>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</si>
  <si>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</si>
  <si>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</si>
  <si>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</si>
  <si>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</si>
  <si>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</si>
  <si>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</si>
  <si>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</si>
  <si>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</si>
  <si>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</si>
  <si>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</si>
  <si>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</si>
  <si>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</si>
  <si>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</si>
  <si>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</si>
  <si>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</si>
  <si>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</si>
  <si>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</si>
  <si>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</si>
  <si>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</si>
  <si>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</si>
  <si>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</si>
  <si>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</si>
  <si>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</si>
  <si>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</si>
  <si>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</si>
  <si>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</si>
  <si>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</si>
  <si>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</si>
  <si>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</si>
  <si>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</si>
  <si>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</si>
  <si>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</si>
  <si>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</si>
  <si>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</si>
  <si>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</si>
  <si>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</si>
  <si>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</si>
  <si>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</si>
  <si>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</si>
  <si>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</si>
  <si>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</si>
  <si>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</si>
  <si>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</si>
  <si>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</si>
  <si>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</si>
  <si>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</si>
  <si>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</si>
  <si>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</si>
  <si>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</si>
  <si>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</si>
  <si>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</si>
  <si>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</si>
  <si>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</si>
  <si>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</si>
  <si>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</si>
  <si>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</si>
  <si>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</si>
  <si>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</si>
  <si>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</si>
  <si>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</si>
  <si>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</si>
  <si>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</si>
  <si>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</si>
  <si>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</si>
  <si>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</si>
  <si>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</si>
  <si>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</si>
  <si>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</si>
  <si>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</si>
  <si>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</si>
  <si>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</si>
  <si>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</si>
  <si>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</si>
  <si>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</si>
  <si>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</si>
  <si>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</si>
  <si>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</si>
  <si>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</si>
  <si>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</si>
  <si>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</si>
  <si>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</si>
  <si>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</si>
  <si>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</si>
  <si>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</si>
  <si>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</si>
  <si>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</si>
  <si>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</si>
  <si>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</si>
  <si>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</si>
  <si>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</si>
  <si>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</si>
  <si>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</si>
  <si>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</si>
  <si>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</si>
  <si>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</si>
  <si>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</si>
  <si>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</si>
  <si>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</si>
  <si>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</si>
  <si>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</si>
  <si>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</si>
  <si>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</si>
  <si>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</si>
  <si>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</si>
  <si>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</si>
  <si>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</si>
  <si>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</si>
  <si>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</si>
  <si>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</si>
  <si>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</si>
  <si>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</si>
  <si>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</si>
  <si>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</si>
  <si>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</si>
  <si>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</si>
  <si>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</si>
  <si>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</si>
  <si>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</si>
  <si>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</si>
  <si>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</si>
  <si>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</si>
  <si>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</si>
  <si>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</si>
  <si>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</si>
  <si>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</si>
  <si>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</si>
  <si>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</si>
  <si>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</si>
  <si>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</si>
  <si>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</si>
  <si>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</si>
  <si>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</si>
  <si>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</si>
  <si>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</si>
  <si>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</si>
  <si>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</si>
  <si>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</si>
  <si>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</si>
  <si>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</si>
  <si>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</si>
  <si>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</si>
  <si>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</si>
  <si>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</si>
  <si>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</si>
  <si>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</si>
  <si>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</si>
  <si>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</si>
  <si>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</si>
  <si>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</si>
  <si>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</si>
  <si>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</si>
  <si>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</si>
  <si>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</si>
  <si>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</si>
  <si>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</si>
  <si>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</si>
  <si>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</si>
  <si>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</si>
  <si>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</si>
  <si>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</si>
  <si>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</si>
  <si>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</si>
  <si>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</si>
  <si>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</si>
  <si>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</si>
  <si>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</si>
  <si>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</si>
  <si>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</si>
  <si>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</si>
  <si>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</si>
  <si>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</si>
  <si>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</si>
  <si>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</si>
  <si>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</si>
  <si>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</si>
  <si>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</si>
  <si>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</si>
  <si>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</si>
  <si>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</si>
  <si>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</si>
  <si>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</si>
  <si>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</si>
  <si>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</si>
  <si>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</si>
  <si>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</si>
  <si>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</si>
  <si>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</si>
  <si>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</si>
  <si>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</si>
  <si>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</si>
  <si>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</si>
  <si>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</si>
  <si>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</si>
  <si>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</si>
  <si>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</si>
  <si>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</si>
  <si>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</si>
  <si>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</si>
  <si>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</si>
  <si>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</si>
  <si>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</si>
  <si>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</si>
  <si>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</si>
  <si>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</si>
  <si>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</si>
  <si>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</si>
  <si>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</si>
  <si>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</si>
  <si>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</si>
  <si>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</si>
  <si>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</si>
  <si>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</si>
  <si>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</si>
  <si>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</si>
  <si>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</si>
  <si>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</si>
  <si>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</si>
  <si>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</si>
  <si>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</si>
  <si>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</si>
  <si>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</si>
  <si>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</si>
  <si>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</si>
  <si>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</si>
  <si>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</si>
  <si>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</si>
  <si>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</si>
  <si>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</si>
  <si>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</si>
  <si>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</si>
  <si>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</si>
  <si>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</si>
  <si>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</si>
  <si>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</si>
  <si>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</si>
  <si>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</si>
  <si>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</si>
  <si>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</si>
  <si>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</si>
  <si>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</si>
  <si>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</si>
  <si>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</si>
  <si>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</si>
  <si>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</si>
  <si>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</si>
  <si>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</si>
  <si>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</si>
  <si>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</si>
  <si>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</si>
  <si>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</si>
  <si>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</si>
  <si>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</si>
  <si>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</si>
  <si>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</si>
  <si>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</si>
  <si>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</si>
  <si>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</si>
  <si>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</si>
  <si>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</si>
  <si>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</si>
  <si>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</si>
  <si>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</si>
  <si>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</si>
  <si>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</si>
  <si>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</si>
  <si>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</si>
  <si>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</si>
  <si>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</si>
  <si>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</si>
  <si>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</si>
  <si>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</si>
  <si>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</si>
  <si>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</si>
  <si>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</si>
  <si>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</si>
  <si>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</si>
  <si>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</si>
  <si>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</si>
  <si>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</si>
  <si>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</si>
  <si>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</si>
  <si>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</si>
  <si>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</si>
  <si>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</si>
  <si>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</si>
  <si>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</si>
  <si>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</si>
  <si>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</si>
  <si>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</si>
  <si>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</si>
  <si>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</si>
  <si>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</si>
  <si>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</si>
  <si>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</si>
  <si>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</si>
  <si>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</si>
  <si>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</si>
  <si>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</si>
  <si>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</si>
  <si>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</si>
  <si>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</si>
  <si>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</si>
  <si>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</si>
  <si>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</si>
  <si>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</si>
  <si>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</si>
  <si>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</si>
  <si>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</si>
  <si>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</si>
  <si>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</si>
  <si>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</si>
  <si>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</si>
  <si>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</si>
  <si>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</si>
  <si>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</si>
  <si>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</si>
  <si>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</si>
  <si>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</si>
  <si>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</si>
  <si>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</si>
  <si>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</si>
  <si>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</si>
  <si>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</si>
  <si>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</si>
  <si>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</si>
  <si>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</si>
  <si>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</si>
  <si>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</si>
  <si>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</si>
  <si>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</si>
  <si>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</si>
  <si>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</si>
  <si>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</si>
  <si>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</si>
  <si>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</si>
  <si>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</si>
  <si>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</si>
  <si>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</si>
  <si>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</si>
  <si>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</si>
  <si>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</si>
  <si>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</si>
  <si>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</si>
  <si>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</si>
  <si>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</si>
  <si>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</si>
  <si>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</si>
  <si>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</si>
  <si>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</si>
  <si>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</si>
  <si>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</si>
  <si>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</si>
  <si>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</si>
  <si>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</si>
  <si>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</si>
  <si>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</si>
  <si>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</si>
  <si>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</si>
  <si>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</si>
  <si>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</si>
  <si>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</si>
  <si>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</si>
  <si>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</si>
  <si>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</si>
  <si>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</si>
  <si>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</si>
  <si>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</si>
  <si>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</si>
  <si>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</si>
  <si>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</si>
  <si>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</si>
  <si>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</si>
  <si>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</si>
  <si>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</si>
  <si>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</si>
  <si>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</si>
  <si>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</si>
  <si>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</si>
  <si>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</si>
  <si>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</si>
  <si>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</si>
  <si>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</si>
  <si>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</si>
  <si>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</si>
  <si>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</si>
  <si>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</si>
  <si>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</si>
  <si>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</si>
  <si>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</si>
  <si>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</si>
  <si>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</si>
  <si>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</si>
  <si>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</si>
  <si>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</si>
  <si>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</si>
  <si>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</si>
  <si>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</si>
  <si>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</si>
  <si>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</si>
  <si>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</si>
  <si>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</si>
  <si>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</si>
  <si>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</si>
  <si>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</si>
  <si>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</si>
  <si>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</si>
  <si>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</si>
  <si>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</si>
  <si>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</si>
  <si>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</si>
  <si>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</si>
  <si>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</si>
  <si>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</si>
  <si>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</si>
  <si>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</si>
  <si>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</si>
  <si>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</si>
  <si>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</si>
  <si>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</si>
  <si>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</si>
  <si>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</si>
  <si>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</si>
  <si>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</si>
  <si>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</si>
  <si>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</si>
  <si>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</si>
  <si>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</si>
  <si>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</si>
  <si>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</si>
  <si>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</si>
  <si>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</si>
  <si>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</si>
  <si>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</si>
  <si>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</si>
  <si>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</si>
  <si>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</si>
  <si>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</si>
  <si>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</si>
  <si>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</si>
  <si>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</si>
  <si>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</si>
  <si>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</si>
  <si>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</si>
  <si>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</si>
  <si>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</si>
  <si>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</si>
  <si>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</si>
  <si>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</si>
  <si>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</si>
  <si>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</si>
  <si>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</si>
  <si>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</si>
  <si>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</si>
  <si>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</si>
  <si>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</si>
  <si>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</si>
  <si>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</si>
  <si>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</si>
  <si>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</si>
  <si>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</si>
  <si>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</si>
  <si>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</si>
  <si>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</si>
  <si>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</si>
  <si>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</si>
  <si>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</si>
  <si>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</si>
  <si>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</si>
  <si>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</si>
  <si>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</si>
  <si>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</si>
  <si>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</si>
  <si>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</si>
  <si>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</si>
  <si>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</si>
  <si>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</si>
  <si>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</si>
  <si>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</si>
  <si>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</si>
  <si>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</si>
  <si>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</si>
  <si>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</si>
  <si>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</si>
  <si>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</si>
  <si>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</si>
  <si>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</si>
  <si>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</si>
  <si>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</si>
  <si>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</si>
  <si>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</si>
  <si>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</si>
  <si>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</si>
  <si>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</si>
  <si>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</si>
  <si>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</si>
  <si>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</si>
  <si>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</si>
  <si>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</si>
  <si>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</si>
  <si>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</si>
  <si>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</si>
  <si>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</si>
  <si>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</si>
  <si>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</si>
  <si>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</si>
  <si>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</si>
  <si>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</si>
  <si>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</si>
  <si>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</si>
  <si>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</si>
  <si>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</si>
  <si>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</si>
  <si>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</si>
  <si>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</si>
  <si>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</si>
  <si>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</si>
  <si>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</si>
  <si>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</si>
  <si>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</si>
  <si>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</si>
  <si>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</si>
  <si>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</si>
  <si>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</si>
  <si>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</si>
  <si>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</si>
  <si>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</si>
  <si>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</si>
  <si>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</si>
  <si>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</si>
  <si>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</si>
  <si>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</si>
  <si>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</si>
  <si>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</si>
  <si>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</si>
  <si>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</si>
  <si>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</si>
  <si>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</si>
  <si>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</si>
  <si>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</si>
  <si>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</si>
  <si>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</si>
  <si>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</si>
  <si>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</si>
  <si>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</si>
  <si>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</si>
  <si>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</si>
  <si>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</si>
  <si>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</si>
  <si>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</si>
  <si>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</si>
  <si>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</si>
  <si>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</si>
  <si>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</si>
  <si>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</si>
  <si>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</si>
  <si>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</si>
  <si>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</si>
  <si>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</si>
  <si>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</si>
  <si>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</si>
  <si>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</si>
  <si>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</si>
  <si>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</si>
  <si>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</si>
  <si>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</si>
  <si>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</si>
  <si>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</si>
  <si>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</si>
  <si>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</si>
  <si>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</si>
  <si>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</si>
  <si>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</si>
  <si>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</si>
  <si>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</si>
  <si>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</si>
  <si>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</si>
  <si>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</si>
  <si>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</si>
  <si>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</si>
  <si>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</si>
  <si>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</si>
  <si>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</si>
  <si>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</si>
  <si>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</si>
  <si>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</si>
  <si>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</si>
  <si>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</si>
  <si>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</si>
  <si>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</si>
  <si>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</si>
  <si>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</si>
  <si>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</si>
  <si>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</si>
  <si>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</si>
  <si>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</si>
  <si>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</si>
  <si>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</si>
  <si>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</si>
  <si>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</si>
  <si>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</si>
  <si>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</si>
  <si>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</si>
  <si>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</si>
  <si>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</si>
  <si>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</si>
  <si>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</si>
  <si>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</si>
  <si>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</si>
  <si>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</si>
  <si>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</si>
  <si>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</si>
  <si>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</si>
  <si>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</si>
  <si>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</si>
  <si>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</si>
  <si>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</si>
  <si>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</si>
  <si>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</si>
  <si>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</si>
  <si>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</si>
  <si>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</si>
  <si>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</si>
  <si>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</si>
  <si>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</si>
  <si>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</si>
  <si>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</si>
  <si>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</si>
  <si>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</si>
  <si>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</si>
  <si>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</si>
  <si>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</si>
  <si>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</si>
  <si>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</si>
  <si>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</si>
  <si>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</si>
  <si>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</si>
  <si>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</si>
  <si>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</si>
  <si>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</si>
  <si>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</si>
  <si>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</si>
  <si>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</si>
  <si>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</si>
  <si>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</si>
  <si>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</si>
  <si>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</si>
  <si>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</si>
  <si>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</si>
  <si>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</si>
  <si>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</si>
  <si>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</si>
  <si>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</si>
  <si>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</si>
  <si>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</si>
  <si>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</si>
  <si>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</si>
  <si>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</si>
  <si>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</si>
  <si>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</si>
  <si>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</si>
  <si>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</si>
  <si>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</si>
  <si>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</si>
  <si>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</si>
  <si>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</si>
  <si>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</si>
  <si>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</si>
  <si>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</si>
  <si>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</si>
  <si>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</si>
  <si>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</si>
  <si>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</si>
  <si>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</si>
  <si>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</si>
  <si>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</si>
  <si>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</si>
  <si>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</si>
  <si>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</si>
  <si>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</si>
  <si>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</si>
  <si>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</si>
  <si>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</si>
  <si>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</si>
  <si>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</si>
  <si>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</si>
  <si>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</si>
  <si>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</si>
  <si>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</si>
  <si>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</si>
  <si>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</si>
  <si>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</si>
  <si>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</si>
  <si>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</si>
  <si>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</si>
  <si>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</si>
  <si>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</si>
  <si>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</si>
  <si>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</si>
  <si>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</si>
  <si>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</si>
  <si>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</si>
  <si>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</si>
  <si>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</si>
  <si>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</si>
  <si>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</si>
  <si>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</si>
  <si>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</si>
  <si>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</si>
  <si>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</si>
  <si>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</si>
  <si>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</si>
  <si>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</si>
  <si>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</si>
  <si>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</si>
  <si>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</si>
  <si>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</si>
  <si>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</si>
  <si>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</si>
  <si>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</si>
  <si>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</si>
  <si>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</si>
  <si>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</si>
  <si>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</si>
  <si>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</si>
  <si>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</si>
  <si>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</si>
  <si>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</si>
  <si>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</si>
  <si>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</si>
  <si>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</si>
  <si>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</si>
  <si>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</si>
  <si>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</si>
  <si>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</si>
  <si>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</si>
  <si>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</si>
  <si>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</si>
  <si>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</si>
  <si>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</si>
  <si>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</si>
  <si>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</si>
  <si>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</si>
  <si>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</si>
  <si>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</si>
  <si>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</si>
  <si>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</si>
  <si>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</si>
  <si>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</si>
  <si>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</si>
  <si>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</si>
  <si>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</si>
  <si>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</si>
  <si>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</si>
  <si>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</si>
  <si>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</si>
  <si>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</si>
  <si>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</si>
  <si>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</si>
  <si>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</si>
  <si>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</si>
  <si>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</si>
  <si>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</si>
  <si>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</si>
  <si>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</si>
  <si>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</si>
  <si>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</si>
  <si>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</si>
  <si>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</si>
  <si>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</si>
  <si>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</si>
  <si>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</si>
  <si>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</si>
  <si>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</si>
  <si>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</si>
  <si>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</si>
  <si>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</si>
  <si>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</si>
  <si>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</si>
  <si>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</si>
  <si>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</si>
  <si>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</si>
  <si>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</si>
  <si>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</si>
  <si>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</si>
  <si>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</si>
  <si>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</si>
  <si>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</si>
  <si>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</si>
  <si>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</si>
  <si>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</si>
  <si>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</si>
  <si>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</si>
  <si>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</si>
  <si>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</si>
  <si>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</si>
  <si>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</si>
  <si>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</si>
  <si>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</si>
  <si>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</si>
  <si>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</si>
  <si>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</si>
  <si>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</si>
  <si>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</si>
  <si>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</si>
  <si>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</si>
  <si>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</si>
  <si>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</si>
  <si>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</si>
  <si>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</si>
  <si>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</si>
  <si>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</si>
  <si>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</si>
  <si>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</si>
  <si>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</si>
  <si>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</si>
  <si>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</si>
  <si>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</si>
  <si>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</si>
  <si>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</si>
  <si>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</si>
  <si>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</si>
  <si>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</si>
  <si>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</si>
  <si>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</si>
  <si>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</si>
  <si>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</si>
  <si>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</si>
  <si>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</si>
  <si>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</si>
  <si>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</si>
  <si>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</si>
  <si>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</si>
  <si>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</si>
  <si>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</si>
  <si>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</si>
  <si>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</si>
  <si>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</si>
  <si>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</si>
  <si>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</si>
  <si>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</si>
  <si>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</si>
  <si>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</si>
  <si>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</si>
  <si>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</si>
  <si>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</si>
  <si>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</si>
  <si>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</si>
  <si>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</si>
  <si>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</si>
  <si>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</si>
  <si>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</si>
  <si>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</si>
  <si>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</si>
  <si>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</si>
  <si>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</si>
  <si>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</si>
  <si>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</si>
  <si>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</si>
  <si>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</si>
  <si>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</si>
  <si>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</si>
  <si>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</si>
  <si>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</si>
  <si>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</si>
  <si>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</si>
  <si>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</si>
  <si>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</si>
  <si>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</si>
  <si>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</si>
  <si>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</si>
  <si>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</si>
  <si>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</si>
  <si>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</si>
  <si>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</si>
  <si>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</si>
  <si>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</si>
  <si>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</si>
  <si>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</si>
  <si>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</si>
  <si>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</si>
  <si>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</si>
  <si>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</si>
  <si>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</si>
  <si>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</si>
  <si>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</si>
  <si>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</si>
  <si>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</si>
  <si>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</si>
  <si>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</si>
  <si>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</si>
  <si>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</si>
  <si>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</si>
  <si>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</si>
  <si>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</si>
  <si>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</si>
  <si>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</si>
  <si>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</si>
  <si>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</si>
  <si>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</si>
  <si>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</si>
  <si>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</si>
  <si>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</si>
  <si>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</si>
  <si>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</si>
  <si>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</si>
  <si>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</si>
  <si>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</si>
  <si>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</si>
  <si>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</si>
  <si>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</si>
  <si>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</si>
  <si>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</si>
  <si>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</si>
  <si>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</si>
  <si>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</si>
  <si>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</si>
  <si>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</si>
  <si>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</si>
  <si>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</si>
  <si>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</si>
  <si>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</si>
  <si>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</si>
  <si>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</si>
  <si>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</si>
  <si>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</si>
  <si>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</si>
  <si>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</si>
  <si>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</si>
  <si>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</si>
  <si>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</si>
  <si>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</si>
  <si>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</si>
  <si>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</si>
  <si>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</si>
  <si>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</si>
  <si>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</si>
  <si>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</si>
  <si>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</si>
  <si>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</si>
  <si>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</si>
  <si>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</si>
  <si>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</si>
  <si>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</si>
  <si>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</si>
  <si>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</si>
  <si>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</si>
  <si>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</si>
  <si>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</si>
  <si>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</si>
  <si>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</si>
  <si>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</si>
  <si>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</si>
  <si>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</si>
  <si>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</si>
  <si>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</si>
  <si>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</si>
  <si>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</si>
  <si>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</si>
  <si>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</si>
  <si>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</si>
  <si>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</si>
  <si>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</si>
  <si>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</si>
  <si>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</si>
  <si>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</si>
  <si>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</si>
  <si>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</si>
  <si>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</si>
  <si>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</si>
  <si>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</si>
  <si>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</si>
  <si>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</si>
  <si>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</si>
  <si>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</si>
  <si>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</si>
  <si>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</si>
  <si>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</si>
  <si>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</si>
  <si>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</si>
  <si>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</si>
  <si>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</si>
  <si>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</si>
  <si>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</si>
  <si>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</si>
  <si>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</si>
  <si>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</si>
  <si>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</si>
  <si>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</si>
  <si>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</si>
  <si>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</si>
  <si>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</si>
  <si>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</si>
  <si>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</si>
  <si>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</si>
  <si>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</si>
  <si>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</si>
  <si>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</si>
  <si>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</si>
  <si>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</si>
  <si>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</si>
  <si>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</si>
  <si>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</si>
  <si>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</si>
  <si>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</si>
  <si>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</si>
  <si>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</si>
  <si>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</si>
  <si>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</si>
  <si>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</si>
  <si>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</si>
  <si>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</si>
  <si>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</si>
  <si>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</si>
  <si>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</si>
  <si>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</si>
  <si>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</si>
  <si>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</si>
  <si>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</si>
  <si>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</si>
  <si>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</si>
  <si>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</si>
  <si>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</si>
  <si>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</si>
  <si>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</si>
  <si>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</si>
  <si>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</si>
  <si>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</si>
  <si>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</si>
  <si>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</si>
  <si>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</si>
  <si>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</si>
  <si>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</si>
  <si>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</si>
  <si>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</si>
  <si>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</si>
  <si>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</si>
  <si>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</si>
  <si>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</si>
  <si>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</si>
  <si>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</si>
  <si>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</si>
  <si>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</si>
  <si>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</si>
  <si>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</si>
  <si>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</si>
  <si>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</si>
  <si>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</si>
  <si>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</si>
  <si>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</si>
  <si>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</si>
  <si>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</si>
  <si>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</si>
  <si>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</si>
  <si>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</si>
  <si>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</si>
  <si>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</si>
  <si>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</si>
  <si>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</si>
  <si>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</si>
  <si>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</si>
  <si>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</si>
  <si>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</si>
  <si>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</si>
  <si>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</si>
  <si>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</si>
  <si>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</si>
  <si>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</si>
  <si>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</si>
  <si>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</si>
  <si>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</si>
  <si>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</si>
  <si>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</si>
  <si>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</si>
  <si>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</si>
  <si>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</si>
  <si>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</si>
  <si>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</si>
  <si>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</si>
  <si>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</si>
  <si>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</si>
  <si>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</si>
  <si>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</si>
  <si>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</si>
  <si>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</si>
  <si>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</si>
  <si>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</si>
  <si>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</si>
  <si>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</si>
  <si>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</si>
  <si>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</si>
  <si>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</si>
  <si>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</si>
  <si>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</si>
  <si>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</si>
  <si>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</si>
  <si>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</si>
  <si>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</si>
  <si>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</si>
  <si>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</si>
  <si>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</si>
  <si>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</si>
  <si>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</si>
  <si>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</si>
  <si>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</si>
  <si>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</si>
  <si>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</si>
  <si>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</si>
  <si>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</si>
  <si>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</si>
  <si>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</si>
  <si>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</si>
  <si>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</si>
  <si>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</si>
  <si>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</si>
  <si>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</si>
  <si>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</si>
  <si>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</si>
  <si>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</si>
  <si>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</si>
  <si>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</si>
  <si>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</si>
  <si>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</si>
  <si>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</si>
  <si>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</si>
  <si>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</si>
  <si>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</si>
  <si>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</si>
  <si>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</si>
  <si>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</si>
  <si>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</si>
  <si>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</si>
  <si>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</si>
  <si>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</si>
  <si>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</si>
  <si>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</si>
  <si>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</si>
  <si>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</si>
  <si>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</si>
  <si>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</si>
  <si>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</si>
  <si>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</si>
  <si>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</si>
  <si>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</si>
  <si>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</si>
  <si>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</si>
  <si>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</si>
  <si>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</si>
  <si>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</si>
  <si>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</si>
  <si>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</si>
  <si>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</si>
  <si>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</si>
  <si>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</si>
  <si>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</si>
  <si>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</si>
  <si>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</si>
  <si>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</si>
  <si>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</si>
  <si>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</si>
  <si>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</si>
  <si>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</si>
  <si>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</si>
  <si>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</si>
  <si>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</si>
  <si>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</si>
  <si>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</si>
  <si>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</si>
  <si>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</si>
  <si>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</si>
  <si>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</si>
  <si>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</si>
  <si>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</si>
  <si>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</si>
  <si>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</si>
  <si>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</si>
  <si>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</si>
  <si>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</si>
  <si>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</si>
  <si>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</si>
  <si>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</si>
  <si>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</si>
  <si>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</si>
  <si>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</si>
  <si>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</si>
  <si>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</si>
  <si>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</si>
  <si>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</si>
  <si>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</si>
  <si>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</si>
  <si>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</si>
  <si>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</si>
  <si>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</si>
  <si>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</si>
  <si>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</si>
  <si>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</si>
  <si>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</si>
  <si>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</si>
  <si>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</si>
  <si>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</si>
  <si>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</si>
  <si>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</si>
  <si>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</si>
  <si>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</si>
  <si>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</si>
  <si>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</si>
  <si>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</si>
  <si>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</si>
  <si>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</si>
  <si>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</si>
  <si>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</si>
  <si>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</si>
  <si>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</si>
  <si>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</si>
  <si>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</si>
  <si>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</si>
  <si>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</si>
  <si>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</si>
  <si>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</si>
  <si>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</si>
  <si>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</si>
  <si>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</si>
  <si>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</si>
  <si>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</si>
  <si>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</si>
  <si>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</si>
  <si>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</si>
  <si>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</si>
  <si>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</si>
  <si>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</si>
  <si>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</si>
  <si>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</si>
  <si>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</si>
  <si>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</si>
  <si>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</si>
  <si>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</si>
  <si>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</si>
  <si>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</si>
  <si>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</si>
  <si>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</si>
  <si>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</si>
  <si>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</si>
  <si>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</si>
  <si>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</si>
  <si>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</si>
  <si>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</si>
  <si>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</si>
  <si>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</si>
  <si>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</si>
  <si>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</si>
  <si>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</si>
  <si>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</si>
  <si>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</si>
  <si>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</si>
  <si>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</si>
  <si>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</si>
  <si>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</si>
  <si>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</si>
  <si>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</si>
  <si>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</si>
  <si>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</si>
  <si>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</si>
  <si>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</si>
  <si>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</si>
  <si>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</si>
  <si>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</si>
  <si>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</si>
  <si>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</si>
  <si>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</si>
  <si>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</si>
  <si>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</si>
  <si>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</si>
  <si>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</si>
  <si>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</si>
  <si>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</si>
  <si>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</si>
  <si>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</si>
  <si>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</si>
  <si>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</si>
  <si>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</si>
  <si>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</si>
  <si>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</si>
  <si>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</si>
  <si>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</si>
  <si>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</si>
  <si>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</si>
  <si>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</si>
  <si>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</si>
  <si>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</si>
  <si>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</si>
  <si>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</si>
  <si>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</si>
  <si>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</si>
  <si>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</si>
  <si>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</si>
  <si>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</si>
  <si>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</si>
  <si>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</si>
  <si>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</si>
  <si>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</si>
  <si>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</si>
  <si>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</si>
  <si>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</si>
  <si>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</si>
  <si>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</si>
  <si>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</si>
  <si>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</si>
  <si>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</si>
  <si>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</si>
  <si>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</si>
  <si>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</si>
  <si>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</si>
  <si>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</si>
  <si>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</si>
  <si>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</si>
  <si>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</si>
  <si>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</si>
  <si>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</si>
  <si>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</si>
  <si>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</si>
  <si>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</si>
  <si>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</si>
  <si>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</si>
  <si>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</si>
  <si>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</si>
  <si>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</si>
  <si>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</si>
  <si>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</si>
  <si>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</si>
  <si>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</si>
  <si>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</si>
  <si>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</si>
  <si>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</si>
  <si>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</si>
  <si>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</si>
  <si>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</si>
  <si>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</si>
  <si>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</si>
  <si>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</si>
  <si>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</si>
  <si>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</si>
  <si>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</si>
  <si>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</si>
  <si>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</si>
  <si>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</si>
  <si>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</si>
  <si>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</si>
  <si>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</si>
  <si>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</si>
  <si>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</si>
  <si>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</si>
  <si>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</si>
  <si>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</si>
  <si>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</si>
  <si>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</si>
  <si>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</si>
  <si>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</si>
  <si>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</si>
  <si>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</si>
  <si>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</si>
  <si>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</si>
  <si>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</si>
  <si>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</si>
  <si>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</si>
  <si>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</si>
  <si>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</si>
  <si>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</si>
  <si>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</si>
  <si>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</si>
  <si>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</si>
  <si>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</si>
  <si>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</si>
  <si>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</si>
  <si>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</si>
  <si>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</si>
  <si>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</si>
  <si>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</si>
  <si>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</si>
  <si>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</si>
  <si>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</si>
  <si>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</si>
  <si>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</si>
  <si>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</si>
  <si>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</si>
  <si>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</si>
  <si>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</si>
  <si>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</si>
  <si>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</si>
  <si>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</si>
  <si>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</si>
  <si>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</si>
  <si>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</si>
  <si>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</si>
  <si>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</si>
  <si>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</si>
  <si>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</si>
  <si>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</si>
  <si>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</si>
  <si>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</si>
  <si>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</si>
  <si>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</si>
  <si>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</si>
  <si>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</si>
  <si>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</si>
  <si>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</si>
  <si>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</si>
  <si>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</si>
  <si>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</si>
  <si>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</si>
  <si>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</si>
  <si>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</si>
  <si>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</si>
  <si>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</si>
  <si>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</si>
  <si>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</si>
  <si>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</si>
  <si>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</si>
  <si>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</si>
  <si>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</si>
  <si>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</si>
  <si>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</si>
  <si>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</si>
  <si>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</si>
  <si>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</si>
  <si>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</si>
  <si>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</si>
  <si>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</si>
  <si>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</si>
  <si>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</si>
  <si>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</si>
  <si>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</si>
  <si>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</si>
  <si>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</si>
  <si>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</si>
  <si>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</si>
  <si>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</si>
  <si>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</si>
  <si>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</si>
  <si>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</si>
  <si>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</si>
  <si>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</si>
  <si>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</si>
  <si>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</si>
  <si>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</si>
  <si>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</si>
  <si>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</si>
  <si>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</si>
  <si>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</si>
  <si>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</si>
  <si>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</si>
  <si>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</si>
  <si>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</si>
  <si>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</si>
  <si>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</si>
  <si>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</si>
  <si>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</si>
  <si>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</si>
  <si>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</si>
  <si>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</si>
  <si>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</si>
  <si>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</si>
  <si>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</si>
  <si>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</si>
  <si>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</si>
  <si>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</si>
  <si>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</si>
  <si>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</si>
  <si>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</si>
  <si>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</si>
  <si>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</si>
  <si>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</si>
  <si>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</si>
  <si>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</si>
  <si>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</si>
  <si>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</si>
  <si>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</si>
  <si>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</si>
  <si>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</si>
  <si>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</si>
  <si>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</si>
  <si>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</si>
  <si>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</si>
  <si>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</si>
  <si>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</si>
  <si>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</si>
  <si>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</si>
  <si>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</si>
  <si>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</si>
  <si>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</si>
  <si>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</si>
  <si>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</si>
  <si>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</si>
  <si>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</si>
  <si>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</si>
  <si>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</si>
  <si>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</si>
  <si>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</si>
  <si>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</si>
  <si>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</si>
  <si>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</si>
  <si>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</si>
  <si>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</si>
  <si>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</si>
  <si>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</si>
  <si>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</si>
  <si>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</si>
  <si>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</si>
  <si>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</si>
  <si>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</si>
  <si>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</si>
  <si>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</si>
  <si>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</si>
  <si>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</si>
  <si>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</si>
  <si>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</si>
  <si>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</si>
  <si>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</si>
  <si>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</si>
  <si>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</si>
  <si>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</si>
  <si>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</si>
  <si>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</si>
  <si>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</si>
  <si>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</si>
  <si>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</si>
  <si>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</si>
  <si>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</si>
  <si>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</si>
  <si>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</si>
  <si>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</si>
  <si>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</si>
  <si>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</si>
  <si>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</si>
  <si>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</si>
  <si>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</si>
  <si>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</si>
  <si>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</si>
  <si>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</si>
  <si>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</si>
  <si>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</si>
  <si>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</si>
  <si>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</si>
  <si>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</si>
  <si>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</si>
  <si>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</si>
  <si>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</si>
  <si>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</si>
  <si>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</si>
  <si>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</si>
  <si>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</si>
  <si>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</si>
  <si>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</si>
  <si>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</si>
  <si>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</si>
  <si>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</si>
  <si>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</si>
  <si>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</si>
  <si>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</si>
  <si>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</si>
  <si>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</si>
  <si>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</si>
  <si>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</si>
  <si>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</si>
  <si>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</si>
  <si>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</si>
  <si>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</si>
  <si>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</si>
  <si>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</si>
  <si>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</si>
  <si>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</si>
  <si>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</si>
  <si>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</si>
  <si>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</si>
  <si>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</si>
  <si>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</si>
  <si>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</si>
  <si>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</si>
  <si>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</si>
  <si>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</si>
  <si>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</si>
  <si>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</si>
  <si>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</si>
  <si>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</si>
  <si>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</si>
  <si>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</si>
  <si>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</si>
  <si>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</si>
  <si>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</si>
  <si>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</si>
  <si>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</si>
  <si>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</si>
  <si>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</si>
  <si>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</si>
  <si>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</si>
  <si>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</si>
  <si>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</si>
  <si>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</si>
  <si>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</si>
  <si>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</si>
  <si>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</si>
  <si>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</si>
  <si>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</si>
  <si>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</si>
  <si>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</si>
  <si>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</si>
  <si>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</si>
  <si>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</si>
  <si>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</si>
  <si>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</si>
  <si>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</si>
  <si>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</si>
  <si>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</si>
  <si>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</si>
  <si>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</si>
  <si>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</si>
  <si>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</si>
  <si>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</si>
  <si>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</si>
  <si>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</si>
  <si>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</si>
  <si>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</si>
  <si>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</si>
  <si>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</si>
  <si>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</si>
  <si>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</si>
  <si>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</si>
  <si>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</si>
  <si>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</si>
  <si>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</si>
  <si>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</si>
  <si>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</si>
  <si>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</si>
  <si>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</si>
  <si>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</si>
  <si>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</si>
  <si>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</si>
  <si>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</si>
  <si>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</si>
  <si>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</si>
  <si>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</si>
  <si>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</si>
  <si>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</si>
  <si>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</si>
  <si>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</si>
  <si>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</si>
  <si>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</si>
  <si>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</si>
  <si>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</si>
  <si>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</si>
  <si>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</si>
  <si>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</si>
  <si>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</si>
  <si>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</si>
  <si>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</si>
  <si>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</si>
  <si>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</si>
  <si>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</si>
  <si>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</si>
  <si>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</si>
  <si>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</si>
  <si>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</si>
  <si>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</si>
  <si>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</si>
  <si>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</si>
  <si>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</si>
  <si>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</si>
  <si>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</si>
  <si>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</si>
  <si>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</si>
  <si>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</si>
  <si>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</si>
  <si>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</si>
  <si>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</si>
  <si>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</si>
  <si>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</si>
  <si>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</si>
  <si>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</si>
  <si>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</si>
  <si>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</si>
  <si>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</si>
  <si>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</si>
  <si>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</si>
  <si>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</si>
  <si>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</si>
  <si>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</si>
  <si>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</si>
  <si>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</si>
  <si>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</si>
  <si>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</si>
  <si>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</si>
  <si>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</si>
  <si>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</si>
  <si>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</si>
  <si>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</si>
  <si>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</si>
  <si>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</si>
  <si>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</si>
  <si>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</si>
  <si>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</si>
  <si>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</si>
  <si>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</si>
  <si>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</si>
  <si>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</si>
  <si>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</si>
  <si>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</si>
  <si>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</si>
  <si>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</si>
  <si>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</si>
  <si>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</si>
  <si>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</si>
  <si>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</si>
  <si>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</si>
  <si>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</si>
  <si>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</si>
  <si>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</si>
  <si>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</si>
  <si>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</si>
  <si>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</si>
  <si>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</si>
  <si>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</si>
  <si>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</si>
  <si>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</si>
  <si>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</si>
  <si>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</si>
  <si>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</si>
  <si>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</si>
  <si>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</si>
  <si>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</si>
  <si>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</si>
  <si>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</si>
  <si>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</si>
  <si>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</si>
  <si>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</si>
  <si>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</si>
  <si>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</si>
  <si>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</si>
  <si>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</si>
  <si>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</si>
  <si>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</si>
  <si>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</si>
  <si>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</si>
  <si>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</si>
  <si>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</si>
  <si>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</si>
  <si>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</si>
  <si>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</si>
  <si>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</si>
  <si>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</si>
  <si>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</si>
  <si>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</si>
  <si>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</si>
  <si>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</si>
  <si>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</si>
  <si>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</si>
  <si>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</si>
  <si>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</si>
  <si>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</si>
  <si>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</si>
  <si>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</si>
  <si>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</si>
  <si>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</si>
  <si>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</si>
  <si>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</si>
  <si>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</si>
  <si>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</si>
  <si>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</si>
  <si>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</si>
  <si>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</si>
  <si>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</si>
  <si>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</si>
  <si>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</si>
  <si>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</si>
  <si>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</si>
  <si>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</si>
  <si>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</si>
  <si>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</si>
  <si>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</si>
  <si>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</si>
  <si>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</si>
  <si>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</si>
  <si>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</si>
  <si>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</si>
  <si>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</si>
  <si>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</si>
  <si>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</si>
  <si>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</si>
  <si>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</si>
  <si>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</si>
  <si>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</si>
  <si>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</si>
  <si>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</si>
  <si>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</si>
  <si>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</si>
  <si>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</si>
  <si>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</si>
  <si>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</si>
  <si>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</si>
  <si>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</si>
  <si>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</si>
  <si>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</si>
  <si>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</si>
  <si>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</si>
  <si>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</si>
  <si>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</si>
  <si>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</si>
  <si>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</si>
  <si>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</si>
  <si>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</si>
  <si>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</si>
  <si>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</si>
  <si>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</si>
  <si>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</si>
  <si>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</si>
  <si>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</si>
  <si>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</si>
  <si>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</si>
  <si>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</si>
  <si>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</si>
  <si>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</si>
  <si>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</si>
  <si>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</si>
  <si>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</si>
  <si>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</si>
  <si>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</si>
  <si>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</si>
  <si>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</si>
  <si>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</si>
  <si>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</si>
  <si>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</si>
  <si>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</si>
  <si>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</si>
  <si>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</si>
  <si>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</si>
  <si>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</si>
  <si>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</si>
  <si>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</si>
  <si>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</si>
  <si>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</si>
  <si>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</si>
  <si>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</si>
  <si>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</si>
  <si>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</si>
  <si>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</si>
  <si>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</si>
  <si>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</si>
  <si>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</si>
  <si>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</si>
  <si>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</si>
  <si>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</si>
  <si>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</si>
  <si>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</si>
  <si>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</si>
  <si>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</si>
  <si>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</si>
  <si>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</si>
  <si>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</si>
  <si>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</si>
  <si>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</si>
  <si>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</si>
  <si>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</si>
  <si>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</si>
  <si>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</si>
  <si>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</si>
  <si>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</si>
  <si>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</si>
  <si>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</si>
  <si>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</si>
  <si>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</si>
  <si>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</si>
  <si>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</si>
  <si>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</si>
  <si>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</si>
  <si>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</si>
  <si>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</si>
  <si>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</si>
  <si>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</si>
  <si>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</si>
  <si>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</si>
  <si>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</si>
  <si>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</si>
  <si>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</si>
  <si>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</si>
  <si>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</si>
  <si>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</si>
  <si>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</si>
  <si>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</si>
  <si>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</si>
  <si>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</si>
  <si>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</si>
  <si>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</si>
  <si>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</si>
  <si>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</si>
  <si>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</si>
  <si>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</si>
  <si>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</si>
  <si>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</si>
  <si>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</si>
  <si>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</si>
  <si>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</si>
  <si>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</si>
  <si>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</si>
  <si>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</si>
  <si>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</si>
  <si>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</si>
  <si>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</si>
  <si>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</si>
  <si>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</si>
  <si>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</si>
  <si>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</si>
  <si>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</si>
  <si>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</si>
  <si>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</si>
  <si>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</si>
  <si>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</si>
  <si>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</si>
  <si>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</si>
  <si>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</si>
  <si>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</si>
  <si>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</si>
  <si>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</si>
  <si>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</si>
  <si>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</si>
  <si>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</si>
  <si>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</si>
  <si>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</si>
  <si>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</si>
  <si>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</si>
  <si>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</si>
  <si>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</si>
  <si>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</si>
  <si>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</si>
  <si>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</si>
  <si>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</si>
  <si>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</si>
  <si>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</si>
  <si>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</si>
  <si>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</si>
  <si>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</si>
  <si>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</si>
  <si>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</si>
  <si>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</si>
  <si>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</si>
  <si>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</si>
  <si>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</si>
  <si>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</si>
  <si>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</si>
  <si>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</si>
  <si>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</si>
  <si>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</si>
  <si>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</si>
  <si>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</si>
  <si>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</si>
  <si>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</si>
  <si>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</si>
  <si>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</si>
  <si>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</si>
  <si>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</si>
  <si>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</si>
  <si>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</si>
  <si>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</si>
  <si>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</si>
  <si>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</si>
  <si>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</si>
  <si>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</si>
  <si>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</si>
  <si>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</si>
  <si>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</si>
  <si>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</si>
  <si>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</si>
  <si>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</si>
  <si>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</si>
  <si>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</si>
  <si>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</si>
  <si>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</si>
  <si>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</si>
  <si>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</si>
  <si>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</si>
  <si>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</si>
  <si>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</si>
  <si>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</si>
  <si>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</si>
  <si>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</si>
  <si>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</si>
  <si>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</si>
  <si>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</si>
  <si>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</si>
  <si>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</si>
  <si>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</si>
  <si>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</si>
  <si>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</si>
  <si>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</si>
  <si>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</si>
  <si>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</si>
  <si>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</si>
  <si>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</si>
  <si>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</si>
  <si>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</si>
  <si>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</si>
  <si>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</si>
  <si>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</si>
  <si>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</si>
  <si>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</si>
  <si>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</si>
  <si>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</si>
  <si>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</si>
  <si>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</si>
  <si>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</si>
  <si>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</si>
  <si>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</si>
  <si>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</si>
  <si>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</si>
  <si>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</si>
  <si>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</si>
  <si>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</si>
  <si>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</si>
  <si>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</si>
  <si>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</si>
  <si>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</si>
  <si>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</si>
  <si>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</si>
  <si>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</si>
  <si>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</si>
  <si>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</si>
  <si>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</si>
  <si>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</si>
  <si>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</si>
  <si>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</si>
  <si>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</si>
  <si>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</si>
  <si>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</si>
  <si>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</si>
  <si>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</si>
  <si>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</si>
  <si>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</si>
  <si>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</si>
  <si>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</si>
  <si>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</si>
  <si>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</si>
  <si>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</si>
  <si>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</si>
  <si>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</si>
  <si>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</si>
  <si>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</si>
  <si>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</si>
  <si>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</si>
  <si>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</si>
  <si>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</si>
  <si>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</si>
  <si>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</si>
  <si>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</si>
  <si>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</si>
  <si>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</si>
  <si>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</si>
  <si>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</si>
  <si>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</si>
  <si>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</si>
  <si>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</si>
  <si>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</si>
  <si>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</si>
  <si>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</si>
  <si>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</si>
  <si>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</si>
  <si>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</si>
  <si>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</si>
  <si>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</si>
  <si>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</si>
  <si>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</si>
  <si>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</si>
  <si>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</si>
  <si>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</si>
  <si>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</si>
  <si>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</si>
  <si>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</si>
  <si>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</si>
  <si>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</si>
  <si>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</si>
  <si>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</si>
  <si>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</si>
  <si>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</si>
  <si>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</si>
  <si>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</si>
  <si>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</si>
  <si>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</si>
  <si>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</si>
  <si>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</si>
  <si>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</si>
  <si>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</si>
  <si>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</si>
  <si>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</si>
  <si>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</si>
  <si>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</si>
  <si>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</si>
  <si>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</si>
  <si>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</si>
  <si>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</si>
  <si>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</si>
  <si>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</si>
  <si>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</si>
  <si>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</si>
  <si>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</si>
  <si>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</si>
  <si>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</si>
  <si>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</si>
  <si>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</si>
  <si>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</si>
  <si>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</si>
  <si>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</si>
  <si>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</si>
  <si>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</si>
  <si>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</si>
  <si>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</si>
  <si>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</si>
  <si>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</si>
  <si>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</si>
  <si>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</si>
  <si>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</si>
  <si>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</si>
  <si>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</si>
  <si>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</si>
  <si>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</si>
  <si>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</si>
  <si>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</si>
  <si>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</si>
  <si>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</si>
  <si>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</si>
  <si>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</si>
  <si>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</si>
  <si>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</si>
  <si>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</si>
  <si>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</si>
  <si>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</si>
  <si>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</si>
  <si>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</si>
  <si>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</si>
  <si>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</si>
  <si>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</si>
  <si>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</si>
  <si>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</si>
  <si>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</si>
  <si>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</si>
  <si>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</si>
  <si>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</si>
  <si>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</si>
  <si>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</si>
  <si>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</si>
  <si>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</si>
  <si>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</si>
  <si>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</si>
  <si>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</si>
  <si>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</si>
  <si>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</si>
  <si>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</si>
  <si>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</si>
  <si>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</si>
  <si>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</si>
  <si>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</si>
  <si>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</si>
  <si>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</si>
  <si>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</si>
  <si>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</si>
  <si>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</si>
  <si>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</si>
  <si>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</si>
  <si>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</si>
  <si>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</si>
  <si>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</si>
  <si>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</si>
  <si>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</si>
  <si>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</si>
  <si>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</si>
  <si>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</si>
  <si>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</si>
  <si>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</si>
  <si>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</si>
  <si>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</si>
  <si>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</si>
  <si>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</si>
  <si>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</si>
  <si>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</si>
  <si>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</si>
  <si>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</si>
  <si>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</si>
  <si>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</si>
  <si>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</si>
  <si>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</si>
  <si>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</si>
  <si>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</si>
  <si>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</si>
  <si>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</si>
  <si>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</si>
  <si>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</si>
  <si>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</si>
  <si>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</si>
  <si>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</si>
  <si>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</si>
  <si>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</si>
  <si>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</si>
  <si>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</si>
  <si>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</si>
  <si>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</si>
  <si>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</si>
  <si>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</si>
  <si>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</si>
  <si>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</si>
  <si>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</si>
  <si>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</si>
  <si>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</si>
  <si>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</si>
  <si>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</si>
  <si>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</si>
  <si>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</si>
  <si>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</si>
  <si>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</si>
  <si>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</si>
  <si>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</si>
  <si>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</si>
  <si>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</si>
  <si>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</si>
  <si>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</si>
  <si>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</si>
  <si>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</si>
  <si>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</si>
  <si>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</si>
  <si>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</si>
  <si>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</si>
  <si>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</si>
  <si>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</si>
  <si>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</si>
  <si>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</si>
  <si>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</si>
  <si>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</si>
  <si>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</si>
  <si>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</si>
  <si>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</si>
  <si>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</si>
  <si>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</si>
  <si>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</si>
  <si>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</si>
  <si>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</si>
  <si>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</si>
  <si>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</si>
  <si>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</si>
  <si>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</si>
  <si>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</si>
  <si>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</si>
  <si>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</si>
  <si>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</si>
  <si>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</si>
  <si>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</si>
  <si>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</si>
  <si>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</si>
  <si>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</si>
  <si>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</si>
  <si>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</si>
  <si>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</si>
  <si>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</si>
  <si>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</si>
  <si>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</si>
  <si>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</si>
  <si>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</si>
  <si>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</si>
  <si>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</si>
  <si>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</si>
  <si>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</si>
  <si>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</si>
  <si>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</si>
  <si>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</si>
  <si>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</si>
  <si>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</si>
  <si>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</si>
  <si>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</si>
  <si>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</si>
  <si>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</si>
  <si>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</si>
  <si>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</si>
  <si>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</si>
  <si>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</si>
  <si>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</si>
  <si>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</si>
  <si>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</si>
  <si>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</si>
  <si>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</si>
  <si>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</si>
  <si>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</si>
  <si>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</si>
  <si>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</si>
  <si>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</si>
  <si>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</si>
  <si>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</si>
  <si>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</si>
  <si>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</si>
  <si>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</si>
  <si>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</si>
  <si>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</si>
  <si>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</si>
  <si>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</si>
  <si>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</si>
  <si>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</si>
  <si>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</si>
  <si>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</si>
  <si>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</si>
  <si>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</si>
  <si>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</si>
  <si>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</si>
  <si>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</si>
  <si>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</si>
  <si>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</si>
  <si>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</si>
  <si>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</si>
  <si>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</si>
  <si>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</si>
  <si>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</si>
  <si>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</si>
  <si>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</si>
  <si>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</si>
  <si>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</si>
  <si>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</si>
  <si>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</si>
  <si>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</si>
  <si>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</si>
  <si>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</si>
  <si>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</si>
  <si>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</si>
  <si>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</si>
  <si>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</si>
  <si>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</si>
  <si>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</si>
  <si>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</si>
  <si>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</si>
  <si>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</si>
  <si>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</si>
  <si>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</si>
  <si>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</si>
  <si>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</si>
  <si>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</si>
  <si>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</si>
  <si>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</si>
  <si>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</si>
  <si>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</si>
  <si>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</si>
  <si>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</si>
  <si>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</si>
  <si>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</si>
  <si>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</si>
  <si>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</si>
  <si>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</si>
  <si>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</si>
  <si>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</si>
  <si>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</si>
  <si>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</si>
  <si>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</si>
  <si>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</si>
  <si>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</si>
  <si>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</si>
  <si>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</si>
  <si>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</si>
  <si>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</si>
  <si>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</si>
  <si>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</si>
  <si>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</si>
  <si>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</si>
  <si>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</si>
  <si>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</si>
  <si>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</si>
  <si>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</si>
  <si>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</si>
  <si>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</si>
  <si>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</si>
  <si>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</si>
  <si>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</si>
  <si>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</si>
  <si>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</si>
  <si>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</si>
  <si>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</si>
  <si>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</si>
  <si>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</si>
  <si>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</si>
  <si>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</si>
  <si>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</si>
  <si>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</si>
  <si>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</si>
  <si>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</si>
  <si>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</si>
  <si>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</si>
  <si>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</si>
  <si>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</si>
  <si>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</si>
  <si>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</si>
  <si>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</si>
  <si>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</si>
  <si>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</si>
  <si>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</si>
  <si>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</si>
  <si>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</si>
  <si>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</si>
  <si>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</si>
  <si>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</si>
  <si>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</si>
  <si>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</si>
  <si>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</si>
  <si>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</si>
  <si>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</si>
  <si>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</si>
  <si>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</si>
  <si>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</si>
  <si>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</si>
  <si>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</si>
  <si>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</si>
  <si>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</si>
  <si>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</si>
  <si>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</si>
  <si>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</si>
  <si>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</si>
  <si>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</si>
  <si>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</si>
  <si>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</si>
  <si>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</si>
  <si>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</si>
  <si>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</si>
  <si>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</si>
  <si>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</si>
  <si>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</si>
  <si>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</si>
  <si>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</si>
  <si>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</si>
  <si>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</si>
  <si>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</si>
  <si>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</si>
  <si>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</si>
  <si>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</si>
  <si>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</si>
  <si>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</si>
  <si>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</si>
  <si>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</si>
  <si>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</si>
  <si>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</si>
  <si>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</si>
  <si>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</si>
  <si>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</si>
  <si>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</si>
  <si>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</si>
  <si>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</si>
  <si>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</si>
  <si>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</si>
  <si>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</si>
  <si>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</si>
  <si>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</si>
  <si>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</si>
  <si>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</si>
  <si>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</si>
  <si>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</si>
  <si>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</si>
  <si>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</si>
  <si>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</si>
  <si>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</si>
  <si>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</si>
  <si>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</si>
  <si>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</si>
  <si>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</si>
  <si>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</si>
  <si>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</si>
  <si>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</si>
  <si>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</si>
  <si>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</si>
  <si>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</si>
  <si>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</si>
  <si>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</si>
  <si>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</si>
  <si>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</si>
  <si>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</si>
  <si>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</si>
  <si>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</si>
  <si>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</si>
  <si>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</si>
  <si>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</si>
  <si>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</si>
  <si>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</si>
  <si>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</si>
  <si>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</si>
  <si>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</si>
  <si>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</si>
  <si>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</si>
  <si>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</si>
  <si>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</si>
  <si>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</si>
  <si>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</si>
  <si>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</si>
  <si>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</si>
  <si>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</si>
  <si>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</si>
  <si>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</si>
  <si>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</si>
  <si>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</si>
  <si>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</si>
  <si>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</si>
  <si>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</si>
  <si>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</si>
  <si>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</si>
  <si>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</si>
  <si>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</si>
  <si>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</si>
  <si>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</si>
  <si>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</si>
  <si>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</si>
  <si>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</si>
  <si>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</si>
  <si>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</si>
  <si>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</si>
  <si>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</si>
  <si>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</si>
  <si>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</si>
  <si>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</si>
  <si>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</si>
  <si>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</si>
  <si>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</si>
  <si>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</si>
  <si>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</si>
  <si>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</si>
  <si>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</si>
  <si>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</si>
  <si>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</si>
  <si>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</si>
  <si>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</si>
  <si>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</si>
  <si>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</si>
  <si>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</si>
  <si>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</si>
  <si>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</si>
  <si>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</si>
  <si>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</si>
  <si>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</si>
  <si>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</si>
  <si>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</si>
  <si>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</si>
  <si>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</si>
  <si>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</si>
  <si>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</si>
  <si>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</si>
  <si>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</si>
  <si>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</si>
  <si>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</si>
  <si>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</si>
  <si>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</si>
  <si>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</si>
  <si>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</si>
  <si>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</si>
  <si>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</si>
  <si>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</si>
  <si>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</si>
  <si>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</si>
  <si>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</si>
  <si>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</si>
  <si>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</si>
  <si>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</si>
  <si>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</si>
  <si>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</si>
  <si>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</si>
  <si>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</si>
  <si>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</si>
  <si>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</si>
  <si>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</si>
  <si>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</si>
  <si>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</si>
  <si>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</si>
  <si>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</si>
  <si>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</si>
  <si>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</si>
  <si>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</si>
  <si>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</si>
  <si>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</si>
  <si>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</si>
  <si>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</si>
  <si>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</si>
  <si>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</si>
  <si>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</si>
  <si>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</si>
  <si>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</si>
  <si>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</si>
  <si>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</si>
  <si>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</si>
  <si>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</si>
  <si>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</si>
  <si>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</si>
  <si>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</si>
  <si>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</si>
  <si>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</si>
  <si>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</si>
  <si>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</si>
  <si>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</si>
  <si>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</si>
  <si>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</si>
  <si>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</si>
  <si>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</si>
  <si>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</si>
  <si>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</si>
  <si>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</si>
  <si>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</si>
  <si>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</si>
  <si>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</si>
  <si>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</si>
  <si>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</si>
  <si>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</si>
  <si>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</si>
  <si>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</si>
  <si>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</si>
  <si>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</si>
  <si>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</si>
  <si>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</si>
  <si>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</si>
  <si>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</si>
  <si>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</si>
  <si>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</si>
  <si>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</si>
  <si>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</si>
  <si>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</si>
  <si>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</si>
  <si>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</si>
  <si>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</si>
  <si>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</si>
  <si>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</si>
  <si>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</si>
  <si>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</si>
  <si>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</si>
  <si>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</si>
  <si>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</si>
  <si>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</si>
  <si>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</si>
  <si>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</si>
  <si>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</si>
  <si>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</si>
  <si>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</si>
  <si>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</si>
  <si>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</si>
  <si>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</si>
  <si>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</si>
  <si>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</si>
  <si>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</si>
  <si>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</si>
  <si>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</si>
  <si>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</si>
  <si>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</si>
  <si>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</si>
  <si>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</si>
  <si>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</si>
  <si>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</si>
  <si>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</si>
  <si>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</si>
  <si>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</si>
  <si>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</si>
  <si>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</si>
  <si>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</si>
  <si>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</si>
  <si>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</si>
  <si>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</si>
  <si>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</si>
  <si>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</si>
  <si>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</si>
  <si>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</si>
  <si>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</si>
  <si>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</si>
  <si>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</si>
  <si>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</si>
  <si>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</si>
  <si>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</si>
  <si>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</si>
  <si>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</si>
  <si>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</si>
  <si>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</si>
  <si>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</si>
  <si>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</si>
  <si>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</si>
  <si>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</si>
  <si>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</si>
  <si>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</si>
  <si>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</si>
  <si>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</si>
  <si>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</si>
  <si>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</si>
  <si>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</si>
  <si>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</si>
  <si>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</si>
  <si>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</si>
  <si>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</si>
  <si>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</si>
  <si>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</si>
  <si>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</si>
  <si>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</si>
  <si>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</si>
  <si>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</si>
  <si>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</si>
  <si>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</si>
  <si>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</si>
  <si>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</si>
  <si>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</si>
  <si>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</si>
  <si>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</si>
  <si>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</si>
  <si>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</si>
  <si>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</si>
  <si>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</si>
  <si>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</si>
  <si>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</si>
  <si>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</si>
  <si>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</si>
  <si>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</si>
  <si>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</si>
  <si>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</si>
  <si>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</si>
  <si>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</si>
  <si>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</si>
  <si>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</si>
  <si>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</si>
  <si>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</si>
  <si>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</si>
  <si>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</si>
  <si>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</si>
  <si>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</si>
  <si>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</si>
  <si>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</si>
  <si>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</si>
  <si>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</si>
  <si>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</si>
  <si>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</si>
  <si>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</si>
  <si>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</si>
  <si>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</si>
  <si>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</si>
  <si>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</si>
  <si>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</si>
  <si>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</si>
  <si>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</si>
  <si>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</si>
  <si>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</si>
  <si>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</si>
  <si>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</si>
  <si>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</si>
  <si>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</si>
  <si>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</si>
  <si>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</si>
  <si>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</si>
  <si>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</si>
  <si>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</si>
  <si>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</si>
  <si>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</si>
  <si>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</si>
  <si>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</si>
  <si>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</si>
  <si>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</si>
  <si>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</si>
  <si>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</si>
  <si>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</si>
  <si>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</si>
  <si>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</si>
  <si>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</si>
  <si>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</si>
  <si>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</si>
  <si>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</si>
  <si>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</si>
  <si>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</si>
  <si>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</si>
  <si>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</si>
  <si>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</si>
  <si>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</si>
  <si>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</si>
  <si>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</si>
  <si>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</si>
  <si>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</si>
  <si>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</si>
  <si>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</si>
  <si>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</si>
  <si>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</si>
  <si>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</si>
  <si>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</si>
  <si>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</si>
  <si>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</si>
  <si>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</si>
  <si>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</si>
  <si>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</si>
  <si>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</si>
  <si>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</si>
  <si>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</si>
  <si>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</si>
  <si>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</si>
  <si>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</si>
  <si>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</si>
  <si>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</si>
  <si>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</si>
  <si>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</si>
  <si>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</si>
  <si>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</si>
  <si>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</si>
  <si>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</si>
  <si>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</si>
  <si>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</si>
  <si>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</si>
  <si>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</si>
  <si>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</si>
  <si>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</si>
  <si>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</si>
  <si>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</si>
  <si>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</si>
  <si>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</si>
  <si>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</si>
  <si>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</si>
  <si>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</si>
  <si>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</si>
  <si>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</si>
  <si>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</si>
  <si>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</si>
  <si>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</si>
  <si>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</si>
  <si>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</si>
  <si>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</si>
  <si>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</si>
  <si>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</si>
  <si>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</si>
  <si>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</si>
  <si>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</si>
  <si>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</si>
  <si>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</si>
  <si>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</si>
  <si>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</si>
  <si>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</si>
  <si>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</si>
  <si>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</si>
  <si>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</si>
  <si>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</si>
  <si>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</si>
  <si>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</si>
  <si>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</si>
  <si>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</si>
  <si>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</si>
  <si>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</si>
  <si>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</si>
  <si>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</si>
  <si>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</si>
  <si>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</si>
  <si>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</si>
  <si>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</si>
  <si>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</si>
  <si>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</si>
  <si>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</si>
  <si>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</si>
  <si>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</si>
  <si>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</si>
  <si>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</si>
  <si>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</si>
  <si>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</si>
  <si>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</si>
  <si>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</si>
  <si>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</si>
  <si>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</si>
  <si>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</si>
  <si>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</si>
  <si>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</si>
  <si>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</si>
  <si>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</si>
  <si>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</si>
  <si>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</si>
  <si>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</si>
  <si>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</si>
  <si>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</si>
  <si>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</si>
  <si>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</si>
  <si>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</si>
  <si>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</si>
  <si>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</si>
  <si>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</si>
  <si>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</si>
  <si>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</si>
  <si>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</si>
  <si>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</si>
  <si>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</si>
  <si>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</si>
  <si>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</si>
  <si>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</si>
  <si>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</si>
  <si>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</si>
  <si>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</si>
  <si>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</si>
  <si>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</si>
  <si>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</si>
  <si>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</si>
  <si>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</si>
  <si>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</si>
  <si>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</si>
  <si>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</si>
  <si>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</si>
  <si>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</si>
  <si>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</si>
  <si>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</si>
  <si>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</si>
  <si>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</si>
  <si>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</si>
  <si>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</si>
  <si>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</si>
  <si>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</si>
  <si>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</si>
  <si>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</si>
  <si>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</si>
  <si>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</si>
  <si>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</si>
  <si>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</si>
  <si>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</si>
  <si>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</si>
  <si>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</si>
  <si>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</si>
  <si>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</si>
  <si>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</si>
  <si>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</si>
  <si>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</si>
  <si>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</si>
  <si>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</si>
  <si>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</si>
  <si>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</si>
  <si>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</si>
  <si>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</si>
  <si>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</si>
  <si>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</si>
  <si>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</si>
  <si>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</si>
  <si>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</si>
  <si>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</si>
  <si>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</si>
  <si>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</si>
  <si>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</si>
  <si>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</si>
  <si>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</si>
  <si>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</si>
  <si>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</si>
  <si>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</si>
  <si>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</si>
  <si>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</si>
  <si>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</si>
  <si>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</si>
  <si>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</si>
  <si>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</si>
  <si>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</si>
  <si>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</si>
  <si>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</si>
  <si>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</si>
  <si>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</si>
  <si>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</si>
  <si>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</si>
  <si>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</si>
  <si>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</si>
  <si>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</si>
  <si>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</si>
  <si>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</si>
  <si>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</si>
  <si>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</si>
  <si>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</si>
  <si>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</si>
  <si>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</si>
  <si>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</si>
  <si>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</si>
  <si>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</si>
  <si>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</si>
  <si>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</si>
  <si>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</si>
  <si>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</si>
  <si>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</si>
  <si>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</si>
  <si>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</si>
  <si>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</si>
  <si>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</si>
  <si>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</si>
  <si>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</si>
  <si>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</si>
  <si>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</si>
  <si>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</si>
  <si>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</si>
  <si>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</si>
  <si>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</si>
  <si>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</si>
  <si>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</si>
  <si>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</si>
  <si>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</si>
  <si>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</si>
  <si>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</si>
  <si>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</si>
  <si>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</si>
  <si>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</si>
  <si>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</si>
  <si>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</si>
  <si>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</si>
  <si>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</si>
  <si>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</si>
  <si>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</si>
  <si>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</si>
  <si>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</si>
  <si>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</si>
  <si>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</si>
  <si>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</si>
  <si>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</si>
  <si>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</si>
  <si>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</si>
  <si>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</si>
  <si>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</si>
  <si>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</si>
  <si>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</si>
  <si>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</si>
  <si>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</si>
  <si>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</si>
  <si>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</si>
  <si>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</si>
  <si>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</si>
  <si>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</si>
  <si>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</si>
  <si>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</si>
  <si>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</si>
  <si>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</si>
  <si>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</si>
  <si>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</si>
  <si>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</si>
  <si>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</si>
  <si>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</si>
  <si>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</si>
  <si>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</si>
  <si>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</si>
  <si>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</si>
  <si>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</si>
  <si>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</si>
  <si>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</si>
  <si>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</si>
  <si>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</si>
  <si>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</si>
  <si>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</si>
  <si>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</si>
  <si>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</si>
  <si>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</si>
  <si>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</si>
  <si>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</si>
  <si>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</si>
  <si>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</si>
  <si>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</si>
  <si>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</si>
  <si>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</si>
  <si>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</si>
  <si>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</si>
  <si>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</si>
  <si>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</si>
  <si>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</si>
  <si>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</si>
  <si>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</si>
  <si>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</si>
  <si>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</si>
  <si>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</si>
  <si>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</si>
  <si>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</si>
  <si>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</si>
  <si>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</si>
  <si>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</si>
  <si>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</si>
  <si>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</si>
  <si>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</si>
  <si>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</si>
  <si>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</si>
  <si>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</si>
  <si>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</si>
  <si>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</si>
  <si>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</si>
  <si>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</si>
  <si>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</si>
  <si>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</si>
  <si>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</si>
  <si>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</si>
  <si>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</si>
  <si>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</si>
  <si>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</si>
  <si>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</si>
  <si>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</si>
  <si>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</si>
  <si>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</si>
  <si>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</si>
  <si>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</si>
  <si>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</si>
  <si>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</si>
  <si>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</si>
  <si>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</si>
  <si>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</si>
  <si>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</si>
  <si>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</si>
  <si>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</si>
  <si>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</si>
  <si>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</si>
  <si>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</si>
  <si>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</si>
  <si>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</si>
  <si>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</si>
  <si>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</si>
  <si>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</si>
  <si>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</si>
  <si>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</si>
  <si>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</si>
  <si>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</si>
  <si>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</si>
  <si>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</si>
  <si>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</si>
  <si>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</si>
  <si>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</si>
  <si>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</si>
  <si>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</si>
  <si>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</si>
  <si>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</si>
  <si>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</si>
  <si>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</si>
  <si>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</si>
  <si>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</si>
  <si>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</si>
  <si>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</si>
  <si>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</si>
  <si>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</si>
  <si>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</si>
  <si>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</si>
  <si>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</si>
  <si>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</si>
  <si>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</si>
  <si>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</si>
  <si>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</si>
  <si>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</si>
  <si>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</si>
  <si>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</si>
  <si>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</si>
  <si>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</si>
  <si>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</si>
  <si>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</si>
  <si>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</si>
  <si>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</si>
  <si>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</si>
  <si>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</si>
  <si>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</si>
  <si>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</si>
  <si>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</si>
  <si>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</si>
  <si>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</si>
  <si>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</si>
  <si>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</si>
  <si>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</si>
  <si>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</si>
  <si>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</si>
  <si>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</si>
  <si>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</si>
  <si>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</si>
  <si>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</si>
  <si>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</si>
  <si>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</si>
  <si>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</si>
  <si>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</si>
  <si>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</si>
  <si>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</si>
  <si>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</si>
  <si>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</si>
  <si>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</si>
  <si>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</si>
  <si>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</si>
  <si>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</si>
  <si>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</si>
  <si>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</si>
  <si>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</si>
  <si>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</si>
  <si>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</si>
  <si>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</si>
  <si>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</si>
  <si>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</si>
  <si>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</si>
  <si>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</si>
  <si>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</si>
  <si>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</si>
  <si>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</si>
  <si>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</si>
  <si>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</si>
  <si>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</si>
  <si>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</si>
  <si>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</si>
  <si>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</si>
  <si>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</si>
  <si>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</si>
  <si>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</si>
  <si>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</si>
  <si>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</si>
  <si>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</si>
  <si>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</si>
  <si>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</si>
  <si>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</si>
  <si>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</si>
  <si>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</si>
  <si>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</si>
  <si>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</si>
  <si>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</si>
  <si>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</si>
  <si>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</si>
  <si>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</si>
  <si>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</si>
  <si>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</si>
  <si>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</si>
  <si>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</si>
  <si>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</si>
  <si>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</si>
  <si>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</si>
  <si>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</si>
  <si>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</si>
  <si>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</si>
  <si>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</si>
  <si>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</si>
  <si>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</si>
  <si>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</si>
  <si>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</si>
  <si>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</si>
  <si>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</si>
  <si>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</si>
  <si>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</si>
  <si>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</si>
  <si>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</si>
  <si>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</si>
  <si>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</si>
  <si>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</si>
  <si>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</si>
  <si>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</si>
  <si>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</si>
  <si>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</si>
  <si>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</si>
  <si>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</si>
  <si>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</si>
  <si>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</si>
  <si>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</si>
  <si>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</si>
  <si>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</si>
  <si>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</si>
  <si>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</si>
  <si>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</si>
  <si>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</si>
  <si>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</si>
  <si>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</si>
  <si>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</si>
  <si>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</si>
  <si>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</si>
  <si>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</si>
  <si>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</si>
  <si>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</si>
  <si>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</si>
  <si>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</si>
  <si>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</si>
  <si>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</si>
  <si>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</si>
  <si>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</si>
  <si>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</si>
  <si>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</si>
  <si>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</si>
  <si>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</si>
  <si>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</si>
  <si>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</si>
  <si>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</si>
  <si>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</si>
  <si>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</si>
  <si>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</si>
  <si>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</si>
  <si>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</si>
  <si>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</si>
  <si>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</si>
  <si>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</si>
  <si>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</si>
  <si>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</si>
  <si>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</si>
  <si>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</si>
  <si>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</si>
  <si>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</si>
  <si>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</si>
  <si>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</si>
  <si>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</si>
  <si>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</si>
  <si>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</si>
  <si>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</si>
  <si>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</si>
  <si>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</si>
  <si>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</si>
  <si>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</si>
  <si>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</si>
  <si>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</si>
  <si>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</si>
  <si>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</si>
  <si>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</si>
  <si>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</si>
  <si>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</si>
  <si>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</si>
  <si>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</si>
  <si>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</si>
  <si>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</si>
  <si>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</si>
  <si>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</si>
  <si>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</si>
  <si>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</si>
  <si>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</si>
  <si>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</si>
  <si>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</si>
  <si>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</si>
  <si>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</si>
  <si>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</si>
  <si>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</si>
  <si>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</si>
  <si>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</si>
  <si>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</si>
  <si>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</si>
  <si>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</si>
  <si>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</si>
  <si>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</si>
  <si>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</si>
  <si>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</si>
  <si>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</si>
  <si>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</si>
  <si>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</si>
  <si>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</si>
  <si>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</si>
  <si>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</si>
  <si>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</si>
  <si>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</si>
  <si>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</si>
  <si>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</si>
  <si>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</si>
  <si>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</si>
  <si>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</si>
  <si>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</si>
  <si>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</si>
  <si>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</si>
  <si>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</si>
  <si>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</si>
  <si>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</si>
  <si>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</si>
  <si>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</si>
  <si>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</si>
  <si>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</si>
  <si>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</si>
  <si>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</si>
  <si>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</si>
  <si>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</si>
  <si>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</si>
  <si>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</si>
  <si>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</si>
  <si>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</si>
  <si>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</si>
  <si>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</si>
  <si>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</si>
  <si>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</si>
  <si>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</si>
  <si>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</si>
  <si>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</si>
  <si>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</si>
  <si>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</si>
  <si>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</si>
  <si>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</si>
  <si>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</si>
  <si>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</si>
  <si>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</si>
  <si>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</si>
  <si>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</si>
  <si>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</si>
  <si>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</si>
  <si>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</si>
  <si>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</si>
  <si>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</si>
  <si>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</si>
  <si>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</si>
  <si>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</si>
  <si>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</si>
  <si>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</si>
  <si>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</si>
  <si>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</si>
  <si>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</si>
  <si>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</si>
  <si>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</si>
  <si>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</si>
  <si>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</si>
  <si>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</si>
  <si>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</si>
  <si>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</si>
  <si>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</si>
  <si>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</si>
  <si>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</si>
  <si>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</si>
  <si>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</si>
  <si>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</si>
  <si>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</si>
  <si>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</si>
  <si>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</si>
  <si>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</si>
  <si>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</si>
  <si>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</si>
  <si>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</si>
  <si>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</si>
  <si>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</si>
  <si>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</si>
  <si>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</si>
  <si>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</si>
  <si>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</si>
  <si>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</si>
  <si>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</si>
  <si>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</si>
  <si>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</si>
  <si>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</si>
  <si>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</si>
  <si>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</si>
  <si>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</si>
  <si>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</si>
  <si>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</si>
  <si>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</si>
  <si>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</si>
  <si>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</si>
  <si>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</si>
  <si>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</si>
  <si>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</si>
  <si>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</si>
  <si>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</si>
  <si>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</si>
  <si>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</si>
  <si>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</si>
  <si>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</si>
  <si>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</si>
  <si>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</si>
  <si>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</si>
  <si>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</si>
  <si>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</si>
  <si>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</si>
  <si>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</si>
  <si>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</si>
  <si>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</si>
  <si>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</si>
  <si>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</si>
  <si>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</si>
  <si>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</si>
  <si>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</si>
  <si>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</si>
  <si>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</si>
  <si>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</si>
  <si>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</si>
  <si>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</si>
  <si>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</si>
  <si>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</si>
  <si>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</si>
  <si>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</si>
  <si>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</si>
  <si>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</si>
  <si>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</si>
  <si>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</si>
  <si>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</si>
  <si>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</si>
  <si>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</si>
  <si>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</si>
  <si>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</si>
  <si>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</si>
  <si>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</si>
  <si>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</si>
  <si>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</si>
  <si>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</si>
  <si>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</si>
  <si>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</si>
  <si>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</si>
  <si>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</si>
  <si>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</si>
  <si>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</si>
  <si>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</si>
  <si>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</si>
  <si>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</si>
  <si>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</si>
  <si>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</si>
  <si>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</si>
  <si>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</si>
  <si>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</si>
  <si>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</si>
  <si>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</si>
  <si>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</si>
  <si>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</si>
  <si>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</si>
  <si>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</si>
  <si>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</si>
  <si>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</si>
  <si>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</si>
  <si>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</si>
  <si>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</si>
  <si>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</si>
  <si>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</si>
  <si>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</si>
  <si>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</si>
  <si>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</si>
  <si>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</si>
  <si>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</si>
  <si>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</si>
  <si>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</si>
  <si>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</si>
  <si>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</si>
  <si>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</si>
  <si>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</si>
  <si>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</si>
  <si>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</si>
  <si>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</si>
  <si>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</si>
  <si>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</si>
  <si>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</si>
  <si>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</si>
  <si>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</si>
  <si>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</si>
  <si>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</si>
  <si>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</si>
  <si>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</si>
  <si>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</si>
  <si>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</si>
  <si>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</si>
  <si>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</si>
  <si>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</si>
  <si>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</si>
  <si>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</si>
  <si>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</si>
  <si>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</si>
  <si>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</si>
  <si>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</si>
  <si>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</si>
  <si>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</si>
  <si>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</si>
  <si>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</si>
  <si>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</si>
  <si>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</si>
  <si>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</si>
  <si>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</si>
  <si>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</si>
  <si>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</si>
  <si>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</si>
  <si>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</si>
  <si>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</si>
  <si>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</si>
  <si>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</si>
  <si>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</si>
  <si>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</si>
  <si>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</si>
  <si>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</si>
  <si>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</si>
  <si>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</si>
  <si>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</si>
  <si>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</si>
  <si>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</si>
  <si>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</si>
  <si>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</si>
  <si>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</si>
  <si>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</si>
  <si>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</si>
  <si>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</si>
  <si>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</si>
  <si>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</si>
  <si>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</si>
  <si>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</si>
  <si>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</si>
  <si>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</si>
  <si>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</si>
  <si>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</si>
  <si>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</si>
  <si>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</si>
  <si>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</si>
  <si>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</si>
  <si>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</si>
  <si>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</si>
  <si>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</si>
  <si>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</si>
  <si>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</si>
  <si>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</si>
  <si>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</si>
  <si>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</si>
  <si>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</si>
  <si>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</si>
  <si>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</si>
  <si>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</si>
  <si>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</si>
  <si>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</si>
  <si>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</si>
  <si>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</si>
  <si>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</si>
  <si>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</si>
  <si>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</si>
  <si>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</si>
  <si>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</si>
  <si>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</si>
  <si>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</si>
  <si>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</si>
  <si>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</si>
  <si>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</si>
  <si>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</si>
  <si>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</si>
  <si>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</si>
  <si>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</si>
  <si>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</si>
  <si>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</si>
  <si>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</si>
  <si>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</si>
  <si>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</si>
  <si>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</si>
  <si>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</si>
  <si>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</si>
  <si>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</si>
  <si>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</si>
  <si>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</si>
  <si>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</si>
  <si>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</si>
  <si>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</si>
  <si>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</si>
  <si>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</si>
  <si>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</si>
  <si>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</si>
  <si>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</si>
  <si>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</si>
  <si>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</si>
  <si>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</si>
  <si>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</si>
  <si>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</si>
  <si>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</si>
  <si>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</si>
  <si>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</si>
  <si>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</si>
  <si>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</si>
  <si>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</si>
  <si>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</si>
  <si>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</si>
  <si>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</si>
  <si>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</si>
  <si>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</si>
  <si>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</si>
  <si>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</si>
  <si>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</si>
  <si>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</si>
  <si>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</si>
  <si>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</si>
  <si>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</si>
  <si>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</si>
  <si>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</si>
  <si>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</si>
  <si>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</si>
  <si>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</si>
  <si>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</si>
  <si>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</si>
  <si>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</si>
  <si>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</si>
  <si>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</si>
  <si>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</si>
  <si>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</si>
  <si>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</si>
  <si>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</si>
  <si>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</si>
  <si>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</si>
  <si>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</si>
  <si>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</si>
  <si>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</si>
  <si>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</si>
  <si>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</si>
  <si>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</si>
  <si>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</si>
  <si>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</si>
  <si>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</si>
  <si>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</si>
  <si>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</si>
  <si>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</si>
  <si>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</si>
  <si>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</si>
  <si>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</si>
  <si>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</si>
  <si>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</si>
  <si>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</si>
  <si>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</si>
  <si>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</si>
  <si>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</si>
  <si>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</si>
  <si>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</si>
  <si>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</si>
  <si>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</si>
  <si>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</si>
  <si>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</si>
  <si>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</si>
  <si>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</si>
  <si>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</si>
  <si>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</si>
  <si>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</si>
  <si>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</si>
  <si>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</si>
  <si>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</si>
  <si>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</si>
  <si>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</si>
  <si>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</si>
  <si>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</si>
  <si>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</si>
  <si>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</si>
  <si>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</si>
  <si>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</si>
  <si>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</si>
  <si>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</si>
  <si>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</si>
  <si>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</si>
  <si>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</si>
  <si>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</si>
  <si>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</si>
  <si>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</si>
  <si>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</si>
  <si>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</si>
  <si>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</si>
  <si>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</si>
  <si>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</si>
  <si>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</si>
  <si>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</si>
  <si>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</si>
  <si>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</si>
  <si>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</si>
  <si>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</si>
  <si>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</si>
  <si>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</si>
  <si>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</si>
  <si>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</si>
  <si>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</si>
  <si>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</si>
  <si>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</si>
  <si>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</si>
  <si>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</si>
  <si>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</si>
  <si>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</si>
  <si>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</si>
  <si>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</si>
  <si>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</si>
  <si>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</si>
  <si>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</si>
  <si>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</si>
  <si>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</si>
  <si>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</si>
  <si>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</si>
  <si>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</si>
  <si>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</si>
  <si>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</si>
  <si>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</si>
  <si>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</si>
  <si>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</si>
  <si>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</si>
  <si>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</si>
  <si>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</si>
  <si>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</si>
  <si>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</si>
  <si>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</si>
  <si>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</si>
  <si>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</si>
  <si>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</si>
  <si>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</si>
  <si>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</si>
  <si>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</si>
  <si>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</si>
  <si>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</si>
  <si>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</si>
  <si>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</si>
  <si>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</si>
  <si>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</si>
  <si>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</si>
  <si>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</si>
  <si>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</si>
  <si>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</si>
  <si>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</si>
  <si>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</si>
  <si>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</si>
  <si>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</si>
  <si>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</si>
  <si>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</si>
  <si>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</si>
  <si>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</si>
  <si>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</si>
  <si>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</si>
  <si>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</si>
  <si>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</si>
  <si>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</si>
  <si>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</si>
  <si>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</si>
  <si>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</si>
  <si>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</si>
  <si>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</si>
  <si>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</si>
  <si>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</si>
  <si>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</si>
  <si>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</si>
  <si>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</si>
  <si>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</si>
  <si>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</si>
  <si>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</si>
  <si>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</si>
  <si>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</si>
  <si>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</si>
  <si>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</si>
  <si>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</si>
  <si>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</si>
  <si>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</si>
  <si>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</si>
  <si>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</si>
  <si>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</si>
  <si>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</si>
  <si>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</si>
  <si>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</si>
  <si>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</si>
  <si>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</si>
  <si>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</si>
  <si>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</si>
  <si>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</si>
  <si>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</si>
  <si>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</si>
  <si>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</si>
  <si>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</si>
  <si>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</si>
  <si>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</si>
  <si>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</si>
  <si>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</si>
  <si>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</si>
  <si>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</si>
  <si>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</si>
  <si>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</si>
  <si>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</si>
  <si>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</si>
  <si>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</si>
  <si>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</si>
  <si>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</si>
  <si>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</si>
  <si>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</si>
  <si>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</si>
  <si>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</si>
  <si>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</si>
  <si>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</si>
  <si>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</si>
  <si>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</si>
  <si>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</si>
  <si>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</si>
  <si>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</si>
  <si>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</si>
  <si>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</si>
  <si>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</si>
  <si>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</si>
  <si>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</si>
  <si>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</si>
  <si>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</si>
  <si>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</si>
  <si>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</si>
  <si>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</si>
  <si>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</si>
  <si>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</si>
  <si>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</si>
  <si>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</si>
  <si>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</si>
  <si>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</si>
  <si>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</si>
  <si>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</si>
  <si>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</si>
  <si>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</si>
  <si>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</si>
  <si>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</si>
  <si>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</si>
  <si>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</si>
  <si>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</si>
  <si>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</si>
  <si>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</si>
  <si>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</si>
  <si>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</si>
  <si>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</si>
  <si>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</si>
  <si>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</si>
  <si>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</si>
  <si>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</si>
  <si>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</si>
  <si>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</si>
  <si>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</si>
  <si>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</si>
  <si>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</si>
  <si>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</si>
  <si>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</si>
  <si>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</si>
  <si>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</si>
  <si>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</si>
  <si>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</si>
  <si>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</si>
  <si>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</si>
  <si>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</si>
  <si>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</si>
  <si>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</si>
  <si>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</si>
  <si>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</si>
  <si>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</si>
  <si>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</si>
  <si>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</si>
  <si>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</si>
  <si>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</si>
  <si>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</si>
  <si>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</si>
  <si>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</si>
  <si>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</si>
  <si>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</si>
  <si>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</si>
  <si>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</si>
  <si>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</si>
  <si>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</si>
  <si>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</si>
  <si>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</si>
  <si>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</si>
  <si>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</si>
  <si>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</si>
  <si>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</si>
  <si>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</si>
  <si>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</si>
  <si>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</si>
  <si>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</si>
  <si>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</si>
  <si>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</si>
  <si>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</si>
  <si>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</si>
  <si>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</si>
  <si>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</si>
  <si>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</si>
  <si>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</si>
  <si>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</si>
  <si>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</si>
  <si>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</si>
  <si>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</si>
  <si>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</si>
  <si>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</si>
  <si>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</si>
  <si>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</si>
  <si>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</si>
  <si>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</si>
  <si>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</si>
  <si>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</si>
  <si>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</si>
  <si>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</si>
  <si>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</si>
  <si>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</si>
  <si>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</si>
  <si>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</si>
  <si>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</si>
  <si>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</si>
  <si>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</si>
  <si>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</si>
  <si>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</si>
  <si>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</si>
  <si>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</si>
  <si>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</si>
  <si>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</si>
  <si>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</si>
  <si>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</si>
  <si>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</si>
  <si>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</si>
  <si>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</si>
  <si>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</si>
  <si>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</si>
  <si>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</si>
  <si>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</si>
  <si>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</si>
  <si>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</si>
  <si>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</si>
  <si>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</si>
  <si>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</si>
  <si>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</si>
  <si>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</si>
  <si>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</si>
  <si>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</si>
  <si>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</si>
  <si>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</si>
  <si>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</si>
  <si>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</si>
  <si>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</si>
  <si>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</si>
  <si>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</si>
  <si>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</si>
  <si>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</si>
  <si>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</si>
  <si>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</si>
  <si>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</si>
  <si>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</si>
  <si>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</si>
  <si>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</si>
  <si>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</si>
  <si>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</si>
  <si>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</si>
  <si>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</si>
  <si>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</si>
  <si>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</si>
  <si>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</si>
  <si>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</si>
  <si>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</si>
  <si>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</si>
  <si>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</si>
  <si>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</si>
  <si>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</si>
  <si>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</si>
  <si>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</si>
  <si>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</si>
  <si>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</si>
  <si>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</si>
  <si>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</si>
  <si>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</si>
  <si>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</si>
  <si>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</si>
  <si>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</si>
  <si>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</si>
  <si>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</si>
  <si>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</si>
  <si>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</si>
  <si>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</si>
  <si>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</si>
  <si>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</si>
  <si>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</si>
  <si>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</si>
  <si>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</si>
  <si>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</si>
  <si>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</si>
  <si>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</si>
  <si>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</si>
  <si>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</si>
  <si>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</si>
  <si>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</si>
  <si>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</si>
  <si>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</si>
  <si>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</si>
  <si>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</si>
  <si>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</si>
  <si>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</si>
  <si>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</si>
  <si>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</si>
  <si>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</si>
  <si>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</si>
  <si>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</si>
  <si>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</si>
  <si>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</si>
  <si>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</si>
  <si>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</si>
  <si>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</si>
  <si>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</si>
  <si>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</si>
  <si>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</si>
  <si>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</si>
  <si>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</si>
  <si>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</si>
  <si>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</si>
  <si>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</si>
  <si>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</si>
  <si>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</si>
  <si>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</si>
  <si>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</si>
  <si>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</si>
  <si>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</si>
  <si>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</si>
  <si>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</si>
  <si>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</si>
  <si>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</si>
  <si>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</si>
  <si>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</si>
  <si>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</si>
  <si>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</si>
  <si>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</si>
  <si>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</si>
  <si>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</si>
  <si>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</si>
  <si>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</si>
  <si>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</si>
  <si>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</si>
  <si>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</si>
  <si>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</si>
  <si>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</si>
  <si>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</si>
  <si>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</si>
  <si>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</si>
  <si>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</si>
  <si>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</si>
  <si>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</si>
  <si>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</si>
  <si>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</si>
  <si>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</si>
  <si>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</si>
  <si>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</si>
  <si>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</si>
  <si>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</si>
  <si>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</si>
  <si>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</si>
  <si>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</si>
  <si>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</si>
  <si>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</si>
  <si>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</si>
  <si>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</si>
  <si>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</si>
  <si>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</si>
  <si>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</si>
  <si>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</si>
  <si>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</si>
  <si>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</si>
  <si>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</si>
  <si>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</si>
  <si>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</si>
  <si>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</si>
  <si>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</si>
  <si>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</si>
  <si>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</si>
  <si>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</si>
  <si>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</si>
  <si>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</si>
  <si>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</si>
  <si>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</si>
  <si>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</si>
  <si>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</si>
  <si>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</si>
  <si>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</si>
  <si>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</si>
  <si>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</si>
  <si>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</si>
  <si>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</si>
  <si>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</si>
  <si>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</si>
  <si>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</si>
  <si>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</si>
  <si>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</si>
  <si>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</si>
  <si>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</si>
  <si>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</si>
  <si>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</si>
  <si>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</si>
  <si>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</si>
  <si>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</si>
  <si>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</si>
  <si>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</si>
  <si>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</si>
  <si>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</si>
  <si>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</si>
  <si>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</si>
  <si>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</si>
  <si>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</si>
  <si>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</si>
  <si>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</si>
  <si>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</si>
  <si>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</si>
  <si>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</si>
  <si>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</si>
  <si>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</si>
  <si>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</si>
  <si>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</si>
  <si>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</si>
  <si>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</si>
  <si>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</si>
  <si>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</si>
  <si>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</si>
  <si>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</si>
  <si>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</si>
  <si>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</si>
  <si>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</si>
  <si>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</si>
  <si>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</si>
  <si>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</si>
  <si>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</si>
  <si>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</si>
  <si>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</si>
  <si>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</si>
  <si>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</si>
  <si>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</si>
  <si>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</si>
  <si>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</si>
  <si>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</si>
  <si>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</si>
  <si>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</si>
  <si>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</si>
  <si>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</si>
  <si>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</si>
  <si>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</si>
  <si>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</si>
  <si>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</si>
  <si>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</si>
  <si>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</si>
  <si>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</si>
  <si>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</si>
  <si>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</si>
  <si>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</si>
  <si>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</si>
  <si>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</si>
  <si>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</si>
  <si>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</si>
  <si>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</si>
  <si>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</si>
  <si>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</si>
  <si>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</si>
  <si>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</si>
  <si>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</si>
  <si>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</si>
  <si>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</si>
  <si>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</si>
  <si>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</si>
  <si>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</si>
  <si>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</si>
  <si>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</si>
  <si>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</si>
  <si>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</si>
  <si>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</si>
  <si>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</si>
  <si>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</si>
  <si>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</si>
  <si>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</si>
  <si>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</si>
  <si>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</si>
  <si>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</si>
  <si>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</si>
  <si>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</si>
  <si>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</si>
  <si>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</si>
  <si>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</si>
  <si>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</si>
  <si>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</si>
  <si>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</si>
  <si>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</si>
  <si>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</si>
  <si>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</si>
  <si>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</si>
  <si>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</si>
  <si>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</si>
  <si>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</si>
  <si>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</si>
  <si>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</si>
  <si>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</si>
  <si>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</si>
  <si>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</si>
  <si>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</si>
  <si>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</si>
  <si>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</si>
  <si>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</si>
  <si>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</si>
  <si>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</si>
  <si>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</si>
  <si>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</si>
  <si>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</si>
  <si>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</si>
  <si>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</si>
  <si>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</si>
  <si>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</si>
  <si>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</si>
  <si>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</si>
  <si>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</si>
  <si>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</si>
  <si>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</si>
  <si>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</si>
  <si>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</si>
  <si>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</si>
  <si>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</si>
  <si>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</si>
  <si>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</si>
  <si>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</si>
  <si>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</si>
  <si>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</si>
  <si>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</si>
  <si>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</si>
  <si>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</si>
  <si>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</si>
  <si>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</si>
  <si>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</si>
  <si>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</si>
  <si>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</si>
  <si>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</si>
  <si>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</si>
  <si>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</si>
  <si>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</si>
  <si>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</si>
  <si>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</si>
  <si>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</si>
  <si>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</si>
  <si>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</si>
  <si>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</si>
  <si>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</si>
  <si>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</si>
  <si>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</si>
  <si>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</si>
  <si>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</si>
  <si>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</si>
  <si>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</si>
  <si>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</si>
  <si>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</si>
  <si>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</si>
  <si>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</si>
  <si>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</si>
  <si>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</si>
  <si>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</si>
  <si>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</si>
  <si>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</si>
  <si>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</si>
  <si>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</si>
  <si>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</si>
  <si>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</si>
  <si>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</si>
  <si>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</si>
  <si>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</si>
  <si>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</si>
  <si>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</si>
  <si>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</si>
  <si>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</si>
  <si>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</si>
  <si>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</si>
  <si>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</si>
  <si>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</si>
  <si>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</si>
  <si>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</si>
  <si>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</si>
  <si>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</si>
  <si>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</si>
  <si>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</si>
  <si>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</si>
  <si>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</si>
  <si>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</si>
  <si>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</si>
  <si>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</si>
  <si>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</si>
  <si>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</si>
  <si>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</si>
  <si>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</si>
  <si>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</si>
  <si>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</si>
  <si>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</si>
  <si>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</si>
  <si>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</si>
  <si>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</si>
  <si>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</si>
  <si>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</si>
  <si>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</si>
  <si>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</si>
  <si>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</si>
  <si>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</si>
  <si>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</si>
  <si>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</si>
  <si>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</si>
  <si>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</si>
  <si>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</si>
  <si>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</si>
  <si>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</si>
  <si>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</si>
  <si>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</si>
  <si>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</si>
  <si>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</si>
  <si>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</si>
  <si>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</si>
  <si>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</si>
  <si>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</si>
  <si>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</si>
  <si>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</si>
  <si>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</si>
  <si>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</si>
  <si>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</si>
  <si>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</si>
  <si>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</si>
  <si>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</si>
  <si>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</si>
  <si>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</si>
  <si>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</si>
  <si>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</si>
  <si>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</si>
  <si>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</si>
  <si>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</si>
  <si>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</si>
  <si>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</si>
  <si>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</si>
  <si>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</si>
  <si>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</si>
  <si>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</si>
  <si>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</si>
  <si>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</si>
  <si>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</si>
  <si>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</si>
  <si>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</si>
  <si>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</si>
  <si>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</si>
  <si>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</si>
  <si>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</si>
  <si>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</si>
  <si>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</si>
  <si>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</si>
  <si>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</si>
  <si>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</si>
  <si>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</si>
  <si>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</si>
  <si>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</si>
  <si>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</si>
  <si>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</si>
  <si>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</si>
  <si>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</si>
  <si>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</si>
  <si>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</si>
  <si>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</si>
  <si>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</si>
  <si>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</si>
  <si>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</si>
  <si>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</si>
  <si>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</si>
  <si>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</si>
  <si>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</si>
  <si>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</si>
  <si>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</si>
  <si>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</si>
  <si>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</si>
  <si>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</si>
  <si>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</si>
  <si>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</si>
  <si>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</si>
  <si>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</si>
  <si>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</si>
  <si>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</si>
  <si>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</si>
  <si>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</si>
  <si>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</si>
  <si>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</si>
  <si>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</si>
  <si>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</si>
  <si>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</si>
  <si>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</si>
  <si>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</si>
  <si>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</si>
  <si>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</si>
  <si>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</si>
  <si>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</si>
  <si>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</si>
  <si>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</si>
  <si>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</si>
  <si>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</si>
  <si>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</si>
  <si>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</si>
  <si>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</si>
  <si>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</si>
  <si>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</si>
  <si>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</si>
  <si>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</si>
  <si>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</si>
  <si>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</si>
  <si>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</si>
  <si>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</si>
  <si>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</si>
  <si>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</si>
  <si>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</si>
  <si>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</si>
  <si>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</si>
  <si>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</si>
  <si>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</si>
  <si>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</si>
  <si>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</si>
  <si>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</si>
  <si>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</si>
  <si>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</si>
  <si>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</si>
  <si>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</si>
  <si>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</si>
  <si>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</si>
  <si>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</si>
  <si>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</si>
  <si>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</si>
  <si>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</si>
  <si>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</si>
  <si>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</si>
  <si>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</si>
  <si>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</si>
  <si>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</si>
  <si>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</si>
  <si>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</si>
  <si>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</si>
  <si>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</si>
  <si>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</si>
  <si>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</si>
  <si>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</si>
  <si>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</si>
  <si>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</si>
  <si>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</si>
  <si>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</si>
  <si>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</si>
  <si>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</si>
  <si>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</si>
  <si>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</si>
  <si>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</si>
  <si>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</si>
  <si>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</si>
  <si>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</si>
  <si>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</si>
  <si>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</si>
  <si>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</si>
  <si>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</si>
  <si>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</si>
  <si>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</si>
  <si>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</si>
  <si>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</si>
  <si>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</si>
  <si>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</si>
  <si>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</si>
  <si>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</si>
  <si>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</si>
  <si>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</si>
  <si>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</si>
  <si>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</si>
  <si>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</si>
  <si>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</si>
  <si>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</si>
  <si>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</si>
  <si>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</si>
  <si>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</si>
  <si>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</si>
  <si>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</si>
  <si>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</si>
  <si>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</si>
  <si>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</si>
  <si>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</si>
  <si>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</si>
  <si>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</si>
  <si>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</si>
  <si>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</si>
  <si>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</si>
  <si>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</si>
  <si>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</si>
  <si>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</si>
  <si>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</si>
  <si>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</si>
  <si>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</si>
  <si>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</si>
  <si>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</si>
  <si>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</si>
  <si>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</si>
  <si>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</si>
  <si>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</si>
  <si>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</si>
  <si>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</si>
  <si>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</si>
  <si>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</si>
  <si>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</si>
  <si>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</si>
  <si>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</si>
  <si>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</si>
  <si>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</si>
  <si>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</si>
  <si>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</si>
  <si>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</si>
  <si>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</si>
  <si>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</si>
  <si>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</si>
  <si>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</si>
  <si>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</si>
  <si>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</si>
  <si>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</si>
  <si>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</si>
  <si>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</si>
  <si>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</si>
  <si>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</si>
  <si>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</si>
  <si>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</si>
  <si>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</si>
  <si>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</si>
  <si>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</si>
  <si>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</si>
  <si>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</si>
  <si>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</si>
  <si>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</si>
  <si>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</si>
  <si>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</si>
  <si>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</si>
  <si>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</si>
  <si>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</si>
  <si>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</si>
  <si>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</si>
  <si>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</si>
  <si>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</si>
  <si>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</si>
  <si>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</si>
  <si>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</si>
  <si>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</si>
  <si>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</si>
  <si>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</si>
  <si>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</si>
  <si>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</si>
  <si>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</si>
  <si>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</si>
  <si>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</si>
  <si>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</si>
  <si>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</si>
  <si>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</si>
  <si>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</si>
  <si>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</si>
  <si>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</si>
  <si>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</si>
  <si>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</si>
  <si>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</si>
  <si>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</si>
  <si>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</si>
  <si>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</si>
  <si>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</si>
  <si>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</si>
  <si>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</si>
  <si>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</si>
  <si>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</si>
  <si>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</si>
  <si>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</si>
  <si>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</si>
  <si>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</si>
  <si>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</si>
  <si>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</si>
  <si>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</si>
  <si>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</si>
  <si>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</si>
  <si>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</si>
  <si>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</si>
  <si>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</si>
  <si>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</si>
  <si>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</si>
  <si>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</si>
  <si>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</si>
  <si>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</si>
  <si>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</si>
  <si>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</si>
  <si>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</si>
  <si>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</si>
  <si>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</si>
  <si>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</si>
  <si>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</si>
  <si>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</si>
  <si>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</si>
  <si>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</si>
  <si>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</si>
  <si>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</si>
  <si>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</si>
  <si>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</si>
  <si>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</si>
  <si>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</si>
  <si>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</si>
  <si>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</si>
  <si>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</si>
  <si>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</si>
  <si>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</si>
  <si>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</si>
  <si>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</si>
  <si>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</si>
  <si>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</si>
  <si>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</si>
  <si>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</si>
  <si>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</si>
  <si>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</si>
  <si>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</si>
  <si>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</si>
  <si>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</si>
  <si>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</si>
  <si>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</si>
  <si>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</si>
  <si>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</si>
  <si>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</si>
  <si>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</si>
  <si>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</si>
  <si>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</si>
  <si>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</si>
  <si>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</si>
  <si>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</si>
  <si>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</si>
  <si>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</si>
  <si>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</si>
  <si>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</si>
  <si>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</si>
  <si>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</si>
  <si>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</si>
  <si>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</si>
  <si>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</si>
  <si>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</si>
  <si>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</si>
  <si>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</si>
  <si>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</si>
  <si>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</si>
  <si>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</si>
  <si>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</si>
  <si>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</si>
  <si>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</si>
  <si>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</si>
  <si>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</si>
  <si>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</si>
  <si>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</si>
  <si>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</si>
  <si>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</si>
  <si>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</si>
  <si>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</si>
  <si>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</si>
  <si>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</si>
  <si>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</si>
  <si>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</si>
  <si>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</si>
  <si>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</si>
  <si>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</si>
  <si>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</si>
  <si>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</si>
  <si>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</si>
  <si>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</si>
  <si>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</si>
  <si>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</si>
  <si>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</si>
  <si>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</si>
  <si>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</si>
  <si>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</si>
  <si>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</si>
  <si>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</si>
  <si>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</si>
  <si>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</si>
  <si>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</si>
  <si>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</si>
  <si>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</si>
  <si>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</si>
  <si>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</si>
  <si>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</si>
  <si>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</si>
  <si>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</si>
  <si>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</si>
  <si>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</si>
  <si>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</si>
  <si>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</si>
  <si>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</si>
  <si>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</si>
  <si>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</si>
  <si>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</si>
  <si>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</si>
  <si>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</si>
  <si>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</si>
  <si>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</si>
  <si>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</si>
  <si>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</si>
  <si>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</si>
  <si>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</si>
  <si>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</si>
  <si>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</si>
  <si>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</si>
  <si>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</si>
  <si>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</si>
  <si>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</si>
  <si>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</si>
  <si>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</si>
  <si>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</si>
  <si>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</si>
  <si>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</si>
  <si>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</si>
  <si>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</si>
  <si>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</si>
  <si>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</si>
  <si>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</si>
  <si>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</si>
  <si>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</si>
  <si>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</si>
  <si>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</si>
  <si>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</si>
  <si>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</si>
  <si>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</si>
  <si>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</si>
  <si>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</si>
  <si>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</si>
  <si>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</si>
  <si>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</si>
  <si>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</si>
  <si>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</si>
  <si>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</si>
  <si>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</si>
  <si>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</si>
  <si>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</si>
  <si>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</si>
  <si>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</si>
  <si>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</si>
  <si>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</si>
  <si>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</si>
  <si>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</si>
  <si>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</si>
  <si>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</si>
  <si>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</si>
  <si>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</si>
  <si>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</si>
  <si>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</si>
  <si>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</si>
  <si>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</si>
  <si>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</si>
  <si>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</si>
  <si>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</si>
  <si>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</si>
  <si>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</si>
  <si>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</si>
  <si>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</si>
  <si>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</si>
  <si>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</si>
  <si>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</si>
  <si>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</si>
  <si>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</si>
  <si>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</si>
  <si>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</si>
  <si>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</si>
  <si>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</si>
  <si>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</si>
  <si>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</si>
  <si>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</si>
  <si>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</si>
  <si>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</si>
  <si>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</si>
  <si>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</si>
  <si>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</si>
  <si>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</si>
  <si>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</si>
  <si>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</si>
  <si>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</si>
  <si>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</si>
  <si>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</si>
  <si>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</si>
  <si>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</si>
  <si>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</si>
  <si>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</si>
  <si>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</si>
  <si>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</si>
  <si>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</si>
  <si>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</si>
  <si>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</si>
  <si>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</si>
  <si>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</si>
  <si>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</si>
  <si>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</si>
  <si>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</si>
  <si>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</si>
  <si>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</si>
  <si>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</si>
  <si>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</si>
  <si>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</si>
  <si>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</si>
  <si>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</si>
  <si>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</si>
  <si>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</si>
  <si>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</si>
  <si>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</si>
  <si>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</si>
  <si>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</si>
  <si>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</si>
  <si>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</si>
  <si>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</si>
  <si>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</si>
  <si>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</si>
  <si>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</si>
  <si>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</si>
  <si>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</si>
  <si>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</si>
  <si>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</si>
  <si>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</si>
  <si>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</si>
  <si>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</si>
  <si>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</si>
  <si>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</si>
  <si>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</si>
  <si>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</si>
  <si>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</si>
  <si>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</si>
  <si>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</si>
  <si>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</si>
  <si>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</si>
  <si>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</si>
  <si>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</si>
  <si>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</si>
  <si>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</si>
  <si>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</si>
  <si>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</si>
  <si>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</si>
  <si>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</si>
  <si>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</si>
  <si>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</si>
  <si>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</si>
  <si>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</si>
  <si>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</si>
  <si>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</si>
  <si>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</si>
  <si>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</si>
  <si>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</si>
  <si>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</si>
  <si>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</si>
  <si>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</si>
  <si>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</si>
  <si>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</si>
  <si>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</si>
  <si>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</si>
  <si>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</si>
  <si>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</si>
  <si>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</si>
  <si>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</si>
  <si>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</si>
  <si>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</si>
  <si>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</si>
  <si>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</si>
  <si>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</si>
  <si>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</si>
  <si>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</si>
  <si>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</si>
  <si>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</si>
  <si>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</si>
  <si>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</si>
  <si>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</si>
  <si>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</si>
  <si>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</si>
  <si>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</si>
  <si>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</si>
  <si>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</si>
  <si>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</si>
  <si>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</si>
  <si>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</si>
  <si>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</si>
  <si>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</si>
  <si>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</si>
  <si>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</si>
  <si>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</si>
  <si>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</si>
  <si>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</si>
  <si>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</si>
  <si>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</si>
  <si>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</si>
  <si>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</si>
  <si>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</si>
  <si>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</si>
  <si>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</si>
  <si>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</si>
  <si>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</si>
  <si>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</si>
  <si>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</si>
  <si>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</si>
  <si>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</si>
  <si>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</si>
  <si>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</si>
  <si>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</si>
  <si>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</si>
  <si>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</si>
  <si>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</si>
  <si>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</si>
  <si>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</si>
  <si>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</si>
  <si>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</si>
  <si>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</si>
  <si>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</si>
  <si>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</si>
  <si>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</si>
  <si>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</si>
  <si>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</si>
  <si>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</si>
  <si>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</si>
  <si>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</si>
  <si>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</si>
  <si>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</si>
  <si>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</si>
  <si>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</si>
  <si>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</si>
  <si>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</si>
  <si>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</si>
  <si>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</si>
  <si>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</si>
  <si>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</si>
  <si>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</si>
  <si>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</si>
  <si>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</si>
  <si>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</si>
  <si>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</si>
  <si>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</si>
  <si>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</si>
  <si>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</si>
  <si>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</si>
  <si>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</si>
  <si>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</si>
  <si>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</si>
  <si>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</si>
  <si>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</si>
  <si>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</si>
  <si>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</si>
  <si>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</si>
  <si>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</si>
  <si>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</si>
  <si>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</si>
  <si>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</si>
  <si>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</si>
  <si>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</si>
  <si>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</si>
  <si>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</si>
  <si>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</si>
  <si>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</si>
  <si>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</si>
  <si>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</si>
  <si>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</si>
  <si>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</si>
  <si>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</si>
  <si>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</si>
  <si>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</si>
  <si>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</si>
  <si>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</si>
  <si>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</si>
  <si>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</si>
  <si>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</si>
  <si>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</si>
  <si>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</si>
  <si>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</si>
  <si>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</si>
  <si>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</si>
  <si>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</si>
  <si>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</si>
  <si>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</si>
  <si>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</si>
  <si>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</si>
  <si>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</si>
  <si>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</si>
  <si>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</si>
  <si>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</si>
  <si>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</si>
  <si>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</si>
  <si>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</si>
  <si>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</si>
  <si>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</si>
  <si>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</si>
  <si>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</si>
  <si>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</si>
  <si>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</si>
  <si>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</si>
  <si>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</si>
  <si>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</si>
  <si>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</si>
  <si>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</si>
  <si>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</si>
  <si>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</si>
  <si>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</si>
  <si>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</si>
  <si>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</si>
  <si>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</si>
  <si>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</si>
  <si>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</si>
  <si>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</si>
  <si>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</si>
  <si>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</si>
  <si>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</si>
  <si>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</si>
  <si>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</si>
  <si>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</si>
  <si>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</si>
  <si>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</si>
  <si>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</si>
  <si>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</si>
  <si>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</si>
  <si>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</si>
  <si>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</si>
  <si>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</si>
  <si>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</si>
  <si>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</si>
  <si>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</si>
  <si>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</si>
  <si>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</si>
  <si>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</si>
  <si>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</si>
  <si>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</si>
  <si>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</si>
  <si>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</si>
  <si>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</si>
  <si>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</si>
  <si>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</si>
  <si>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</si>
  <si>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</si>
  <si>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</si>
  <si>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</si>
  <si>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</si>
  <si>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</si>
  <si>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</si>
  <si>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</si>
  <si>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</si>
  <si>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</si>
  <si>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</si>
  <si>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</si>
  <si>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</si>
  <si>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</si>
  <si>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</si>
  <si>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</si>
  <si>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</si>
  <si>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</si>
  <si>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</si>
  <si>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</si>
  <si>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</si>
  <si>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</si>
  <si>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</si>
  <si>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</si>
  <si>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</si>
  <si>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</si>
  <si>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</si>
  <si>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</si>
  <si>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</si>
  <si>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</si>
  <si>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</si>
  <si>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</si>
  <si>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</si>
  <si>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</si>
  <si>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</si>
  <si>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</si>
  <si>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</si>
  <si>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</si>
  <si>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</si>
  <si>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</si>
  <si>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</si>
  <si>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</si>
  <si>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</si>
  <si>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</si>
  <si>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</si>
  <si>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</si>
  <si>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</si>
  <si>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</si>
  <si>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</si>
  <si>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</si>
  <si>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</si>
  <si>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</si>
  <si>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</si>
  <si>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</si>
  <si>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</si>
  <si>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</si>
  <si>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</si>
  <si>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</si>
  <si>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</si>
  <si>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</si>
  <si>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</si>
  <si>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</si>
  <si>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</si>
  <si>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</si>
  <si>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</si>
  <si>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</si>
  <si>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</si>
  <si>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</si>
  <si>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</si>
  <si>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</si>
  <si>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</si>
  <si>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</si>
  <si>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</si>
  <si>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</si>
  <si>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</si>
  <si>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</si>
  <si>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</si>
  <si>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</si>
  <si>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</si>
  <si>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</si>
  <si>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</si>
  <si>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</si>
  <si>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</si>
  <si>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</si>
  <si>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</si>
  <si>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</si>
  <si>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</si>
  <si>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</si>
  <si>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</si>
  <si>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</si>
  <si>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</si>
  <si>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</si>
  <si>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</si>
  <si>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</si>
  <si>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</si>
  <si>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</si>
  <si>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</si>
  <si>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</si>
  <si>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</si>
  <si>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</si>
  <si>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</si>
  <si>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</si>
  <si>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</si>
  <si>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</si>
  <si>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</si>
  <si>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</si>
  <si>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</si>
  <si>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</si>
  <si>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</si>
  <si>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</si>
  <si>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</si>
  <si>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</si>
  <si>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</si>
  <si>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</si>
  <si>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</si>
  <si>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</si>
  <si>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</si>
  <si>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</si>
  <si>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</si>
  <si>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</si>
  <si>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</si>
  <si>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</si>
  <si>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</si>
  <si>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</si>
  <si>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</si>
  <si>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</si>
  <si>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</si>
  <si>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</si>
  <si>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</si>
  <si>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</si>
  <si>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</si>
  <si>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</si>
  <si>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</si>
  <si>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</si>
  <si>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</si>
  <si>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</si>
  <si>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</si>
  <si>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</si>
  <si>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</si>
  <si>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</si>
  <si>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</si>
  <si>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</si>
  <si>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</si>
  <si>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</si>
  <si>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</si>
  <si>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</si>
  <si>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</si>
  <si>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</si>
  <si>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</si>
  <si>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</si>
  <si>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</si>
  <si>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</si>
  <si>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</si>
  <si>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</si>
  <si>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</si>
  <si>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</si>
  <si>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</si>
  <si>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</si>
  <si>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</si>
  <si>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</si>
  <si>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</si>
  <si>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</si>
  <si>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</si>
  <si>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</si>
  <si>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</si>
  <si>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</si>
  <si>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</si>
  <si>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</si>
  <si>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</si>
  <si>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</si>
  <si>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</si>
  <si>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</si>
  <si>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</si>
  <si>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</si>
  <si>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</si>
  <si>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</si>
  <si>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</si>
  <si>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</si>
  <si>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</si>
  <si>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</si>
  <si>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</si>
  <si>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</si>
  <si>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</si>
  <si>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</si>
  <si>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</si>
  <si>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</si>
  <si>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</si>
  <si>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</si>
  <si>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</si>
  <si>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</si>
  <si>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</si>
  <si>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</si>
  <si>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</si>
  <si>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</si>
  <si>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</si>
  <si>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</si>
  <si>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</si>
  <si>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</si>
  <si>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</si>
  <si>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</si>
  <si>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</si>
  <si>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</si>
  <si>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</si>
  <si>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</si>
  <si>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</si>
  <si>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</si>
  <si>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</si>
  <si>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</si>
  <si>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</si>
  <si>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</si>
  <si>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</si>
  <si>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</si>
  <si>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</si>
  <si>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</si>
  <si>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</si>
  <si>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</si>
  <si>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</si>
  <si>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</si>
  <si>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</si>
  <si>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</si>
  <si>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</si>
  <si>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</si>
  <si>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</si>
  <si>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</si>
  <si>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</si>
  <si>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</si>
  <si>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</si>
  <si>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</si>
  <si>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</si>
  <si>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</si>
  <si>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</si>
  <si>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</si>
  <si>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</si>
  <si>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</si>
  <si>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</si>
  <si>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</si>
  <si>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</si>
  <si>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</si>
  <si>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</si>
  <si>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</si>
  <si>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</si>
  <si>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</si>
  <si>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</si>
  <si>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</si>
  <si>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</si>
  <si>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</si>
  <si>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</si>
  <si>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</si>
  <si>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</si>
  <si>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</si>
  <si>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</si>
  <si>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</si>
  <si>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</si>
  <si>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</si>
  <si>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</si>
  <si>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</si>
  <si>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</si>
  <si>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</si>
  <si>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</si>
  <si>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</si>
  <si>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</si>
  <si>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</si>
  <si>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</si>
  <si>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</si>
  <si>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</si>
  <si>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</si>
  <si>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</si>
  <si>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</si>
  <si>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</si>
  <si>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</si>
  <si>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</si>
  <si>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</si>
  <si>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</si>
  <si>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</si>
  <si>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</si>
  <si>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</si>
  <si>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</si>
  <si>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</si>
  <si>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</si>
  <si>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</si>
  <si>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</si>
  <si>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</si>
  <si>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</si>
  <si>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</si>
  <si>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</si>
  <si>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</si>
  <si>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</si>
  <si>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</si>
  <si>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</si>
  <si>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</si>
  <si>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</si>
  <si>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</si>
  <si>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</si>
  <si>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</si>
  <si>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</si>
  <si>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</si>
  <si>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</si>
  <si>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</si>
  <si>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</si>
  <si>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</si>
  <si>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</si>
  <si>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</si>
  <si>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</si>
  <si>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</si>
  <si>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</si>
  <si>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</si>
  <si>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</si>
  <si>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</si>
  <si>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</si>
  <si>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</si>
  <si>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</si>
  <si>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</si>
  <si>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</si>
  <si>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</si>
  <si>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</si>
  <si>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</si>
  <si>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</si>
  <si>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</si>
  <si>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</si>
  <si>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</si>
  <si>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</si>
  <si>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</si>
  <si>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</si>
  <si>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</si>
  <si>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</si>
  <si>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</si>
  <si>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</si>
  <si>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</si>
  <si>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</si>
  <si>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</si>
  <si>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</si>
  <si>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</si>
  <si>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</si>
  <si>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</si>
  <si>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</si>
  <si>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</si>
  <si>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</si>
  <si>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</si>
  <si>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</si>
  <si>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</si>
  <si>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</si>
  <si>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</si>
  <si>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</si>
  <si>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</si>
  <si>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</si>
  <si>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</si>
  <si>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</si>
  <si>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</si>
  <si>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</si>
  <si>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</si>
  <si>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</si>
  <si>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</si>
  <si>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</si>
  <si>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</si>
  <si>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</si>
  <si>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</si>
  <si>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</si>
  <si>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</si>
  <si>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</si>
  <si>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</si>
  <si>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</si>
  <si>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</si>
  <si>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</si>
  <si>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</si>
  <si>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</si>
  <si>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</si>
  <si>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</si>
  <si>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</si>
  <si>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</si>
  <si>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</si>
  <si>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</si>
  <si>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</si>
  <si>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</si>
  <si>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</si>
  <si>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</si>
  <si>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</si>
  <si>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</si>
  <si>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</si>
  <si>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</si>
  <si>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</si>
  <si>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</si>
  <si>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</si>
  <si>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</si>
  <si>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</si>
  <si>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</si>
  <si>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</si>
  <si>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</si>
  <si>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</si>
  <si>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</si>
  <si>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</si>
  <si>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</si>
  <si>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</si>
  <si>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</si>
  <si>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</si>
  <si>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</si>
  <si>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</si>
  <si>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</si>
  <si>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</si>
  <si>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</si>
  <si>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</si>
  <si>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</si>
  <si>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</si>
  <si>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</si>
  <si>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</si>
  <si>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</si>
  <si>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</si>
  <si>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</si>
  <si>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</si>
  <si>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</si>
  <si>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</si>
  <si>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</si>
  <si>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</si>
  <si>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</si>
  <si>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</si>
  <si>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</si>
  <si>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</si>
  <si>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</si>
  <si>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</si>
  <si>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</si>
  <si>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</si>
  <si>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</si>
  <si>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</si>
  <si>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</si>
  <si>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</si>
  <si>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</si>
  <si>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</si>
  <si>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</si>
  <si>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</si>
  <si>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</si>
  <si>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</si>
  <si>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</si>
  <si>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</si>
  <si>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</si>
  <si>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</si>
  <si>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</si>
  <si>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</si>
  <si>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</si>
  <si>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</si>
  <si>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</si>
  <si>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</si>
  <si>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</si>
  <si>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</si>
  <si>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</si>
  <si>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</si>
  <si>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</si>
  <si>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</si>
  <si>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</si>
  <si>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</si>
  <si>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</si>
  <si>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</si>
  <si>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</si>
  <si>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</si>
  <si>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</si>
  <si>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</si>
  <si>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</si>
  <si>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</si>
  <si>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</si>
  <si>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</si>
  <si>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</si>
  <si>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</si>
  <si>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</si>
  <si>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</si>
  <si>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</si>
  <si>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</si>
  <si>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</si>
  <si>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</si>
  <si>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</si>
  <si>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</si>
  <si>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</si>
  <si>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</si>
  <si>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</si>
  <si>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</si>
  <si>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</si>
  <si>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</si>
  <si>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</si>
  <si>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</si>
  <si>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</si>
  <si>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</si>
  <si>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</si>
  <si>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</si>
  <si>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</si>
  <si>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</si>
  <si>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</si>
  <si>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</si>
  <si>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</si>
  <si>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</si>
  <si>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</si>
  <si>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</si>
  <si>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</si>
  <si>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</si>
  <si>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</si>
  <si>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</si>
  <si>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</si>
  <si>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</si>
  <si>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</si>
  <si>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</si>
  <si>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</si>
  <si>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</si>
  <si>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</si>
  <si>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</si>
  <si>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</si>
  <si>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</si>
  <si>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</si>
  <si>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</si>
  <si>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</si>
  <si>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</si>
  <si>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</si>
  <si>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</si>
  <si>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</si>
  <si>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</si>
  <si>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</si>
  <si>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</si>
  <si>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</si>
  <si>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</si>
  <si>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</si>
  <si>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</si>
  <si>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</si>
  <si>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</si>
  <si>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</si>
  <si>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</si>
  <si>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</si>
  <si>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</si>
  <si>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</si>
  <si>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</si>
  <si>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</si>
  <si>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</si>
  <si>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</si>
  <si>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</si>
  <si>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</si>
  <si>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</si>
  <si>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</si>
  <si>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</si>
  <si>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</si>
  <si>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</si>
  <si>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</si>
  <si>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</si>
  <si>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</si>
  <si>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</si>
  <si>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</si>
  <si>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</si>
  <si>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</si>
  <si>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</si>
  <si>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</si>
  <si>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</si>
  <si>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</si>
  <si>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</si>
  <si>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</si>
  <si>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</si>
  <si>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</si>
  <si>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</si>
  <si>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</si>
  <si>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</si>
  <si>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</si>
  <si>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</si>
  <si>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</si>
  <si>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</si>
  <si>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</si>
  <si>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</si>
  <si>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</si>
  <si>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</si>
  <si>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</si>
  <si>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</si>
  <si>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</si>
  <si>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</si>
  <si>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</si>
  <si>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</si>
  <si>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</si>
  <si>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</si>
  <si>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</si>
  <si>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</si>
  <si>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</si>
  <si>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</si>
  <si>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</si>
  <si>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</si>
  <si>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</si>
  <si>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</si>
  <si>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</si>
  <si>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</si>
  <si>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</si>
  <si>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</si>
  <si>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</si>
  <si>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</si>
  <si>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</si>
  <si>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</si>
  <si>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</si>
  <si>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</si>
  <si>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</si>
  <si>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</si>
  <si>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</si>
  <si>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</si>
  <si>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</si>
  <si>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</si>
  <si>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</si>
  <si>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</si>
  <si>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</si>
  <si>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</si>
  <si>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</si>
  <si>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</si>
  <si>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</si>
  <si>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</si>
  <si>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</si>
  <si>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</si>
  <si>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</si>
  <si>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</si>
  <si>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</si>
  <si>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</si>
  <si>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</si>
  <si>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</si>
  <si>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</si>
  <si>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</si>
  <si>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</si>
  <si>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</si>
  <si>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</si>
  <si>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</si>
  <si>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</si>
  <si>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</si>
  <si>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</si>
  <si>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</si>
  <si>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</si>
  <si>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</si>
  <si>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</si>
  <si>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</si>
  <si>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</si>
  <si>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</si>
  <si>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</si>
  <si>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</si>
  <si>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</si>
  <si>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</si>
  <si>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</si>
  <si>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</si>
  <si>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</si>
  <si>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</si>
  <si>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</si>
  <si>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</si>
  <si>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</si>
  <si>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</si>
  <si>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</si>
  <si>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</si>
  <si>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</si>
  <si>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</si>
  <si>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</si>
  <si>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</si>
  <si>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</si>
  <si>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</si>
  <si>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</si>
  <si>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</si>
  <si>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</si>
  <si>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</si>
  <si>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</si>
  <si>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</si>
  <si>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</si>
  <si>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</si>
  <si>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</si>
  <si>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</si>
  <si>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</si>
  <si>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</si>
  <si>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</si>
  <si>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</si>
  <si>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</si>
  <si>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</si>
  <si>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</si>
  <si>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</si>
  <si>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</si>
  <si>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</si>
  <si>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</si>
  <si>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</si>
  <si>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</si>
  <si>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</si>
  <si>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</si>
  <si>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</si>
  <si>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</si>
  <si>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</si>
  <si>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</si>
  <si>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</si>
  <si>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</si>
  <si>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</si>
  <si>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</si>
  <si>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</si>
  <si>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</si>
  <si>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</si>
  <si>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</si>
  <si>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</si>
  <si>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</si>
  <si>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</si>
  <si>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</si>
  <si>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</si>
  <si>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</si>
  <si>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</si>
  <si>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</si>
  <si>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</si>
  <si>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</si>
  <si>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</si>
  <si>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</si>
  <si>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</si>
  <si>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</si>
  <si>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</si>
  <si>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</si>
  <si>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</si>
  <si>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</si>
  <si>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</si>
  <si>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</si>
  <si>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</si>
  <si>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</si>
  <si>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</si>
  <si>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</si>
  <si>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</si>
  <si>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</si>
  <si>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</si>
  <si>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</si>
  <si>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</si>
  <si>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</si>
  <si>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</si>
  <si>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</si>
  <si>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</si>
  <si>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</si>
  <si>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</si>
  <si>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</si>
  <si>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</si>
  <si>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</si>
  <si>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</si>
  <si>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</si>
  <si>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</si>
  <si>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</si>
  <si>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</si>
  <si>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</si>
  <si>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</si>
  <si>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</si>
  <si>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</si>
  <si>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</si>
  <si>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</si>
  <si>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</si>
  <si>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</si>
  <si>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</si>
  <si>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</si>
  <si>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</si>
  <si>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</si>
  <si>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</si>
  <si>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</si>
  <si>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</si>
  <si>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</si>
  <si>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</si>
  <si>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</si>
  <si>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</si>
  <si>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</si>
  <si>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</si>
  <si>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</si>
  <si>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</si>
  <si>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</si>
  <si>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</si>
  <si>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</si>
  <si>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</si>
  <si>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</si>
  <si>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</si>
  <si>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</si>
  <si>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</si>
  <si>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</si>
  <si>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</si>
  <si>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</si>
  <si>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</si>
  <si>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</si>
  <si>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</si>
  <si>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</si>
  <si>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</si>
  <si>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</si>
  <si>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</si>
  <si>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</si>
  <si>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</si>
  <si>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</si>
  <si>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</si>
  <si>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</si>
  <si>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</si>
  <si>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</si>
  <si>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</si>
  <si>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</si>
  <si>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</si>
  <si>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</si>
  <si>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</si>
  <si>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</si>
  <si>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</si>
  <si>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</si>
  <si>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</si>
  <si>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</si>
  <si>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</si>
  <si>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</si>
  <si>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</si>
  <si>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</si>
  <si>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</si>
  <si>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</si>
  <si>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</si>
  <si>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</si>
  <si>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</si>
  <si>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</si>
  <si>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</si>
  <si>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</si>
  <si>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</si>
  <si>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</si>
  <si>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</si>
  <si>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</si>
  <si>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</si>
  <si>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</si>
  <si>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</si>
  <si>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</si>
  <si>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</si>
  <si>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</si>
  <si>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</si>
  <si>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</si>
  <si>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</si>
  <si>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</si>
  <si>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</si>
  <si>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</si>
  <si>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</si>
  <si>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</si>
  <si>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</si>
  <si>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</si>
  <si>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</si>
  <si>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</si>
  <si>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</si>
  <si>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</si>
  <si>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</si>
  <si>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</si>
  <si>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</si>
  <si>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</si>
  <si>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</si>
  <si>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</si>
  <si>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</si>
  <si>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</si>
  <si>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</si>
  <si>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</si>
  <si>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</si>
  <si>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</si>
  <si>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</si>
  <si>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</si>
  <si>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</si>
  <si>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</si>
  <si>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</si>
  <si>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</si>
  <si>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</si>
  <si>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</si>
  <si>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</si>
  <si>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</si>
  <si>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</si>
  <si>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</si>
  <si>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</si>
  <si>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</si>
  <si>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</si>
  <si>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</si>
  <si>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</si>
  <si>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</si>
  <si>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</si>
  <si>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</si>
  <si>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</si>
  <si>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</si>
  <si>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</si>
  <si>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</si>
  <si>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</si>
  <si>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</si>
  <si>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</si>
  <si>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</si>
  <si>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</si>
  <si>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</si>
  <si>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</si>
  <si>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</si>
  <si>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</si>
  <si>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</si>
  <si>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</si>
  <si>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</si>
  <si>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</si>
  <si>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</si>
  <si>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</si>
  <si>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</si>
  <si>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</si>
  <si>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</si>
  <si>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</si>
  <si>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</si>
  <si>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</si>
  <si>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</si>
  <si>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</si>
  <si>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</si>
  <si>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</si>
  <si>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</si>
  <si>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</si>
  <si>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</si>
  <si>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</si>
  <si>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</si>
  <si>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</si>
  <si>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</si>
  <si>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</si>
  <si>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</si>
  <si>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</si>
  <si>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</si>
  <si>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</si>
  <si>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</si>
  <si>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</si>
  <si>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</si>
  <si>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</si>
  <si>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</si>
  <si>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</si>
  <si>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</si>
  <si>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</si>
  <si>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</si>
  <si>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</si>
  <si>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</si>
  <si>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</si>
  <si>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</si>
  <si>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</si>
  <si>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</si>
  <si>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</si>
  <si>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</si>
  <si>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</si>
  <si>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</si>
  <si>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</si>
  <si>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</si>
  <si>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</si>
  <si>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</si>
  <si>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</si>
  <si>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</si>
  <si>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</si>
  <si>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</si>
  <si>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</si>
  <si>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</si>
  <si>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</si>
  <si>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</si>
  <si>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</si>
  <si>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</si>
  <si>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</si>
  <si>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</si>
  <si>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</si>
  <si>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</si>
  <si>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</si>
  <si>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</si>
  <si>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</si>
  <si>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</si>
  <si>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</si>
  <si>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</si>
  <si>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</si>
  <si>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</si>
  <si>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</si>
  <si>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</si>
  <si>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</si>
  <si>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</si>
  <si>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</si>
  <si>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</si>
  <si>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</si>
  <si>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</si>
  <si>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</si>
  <si>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</si>
  <si>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</si>
  <si>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</si>
  <si>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</si>
  <si>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</si>
  <si>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</si>
  <si>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</si>
  <si>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</si>
  <si>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</si>
  <si>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</si>
  <si>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</si>
  <si>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</si>
  <si>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</si>
  <si>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</si>
  <si>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</si>
  <si>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</si>
  <si>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</si>
  <si>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</si>
  <si>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</si>
  <si>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</si>
  <si>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</si>
  <si>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</si>
  <si>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</si>
  <si>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</si>
  <si>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</si>
  <si>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</si>
  <si>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</si>
  <si>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</si>
  <si>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</si>
  <si>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</si>
  <si>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</si>
  <si>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</si>
  <si>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</si>
  <si>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</si>
  <si>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</si>
  <si>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</si>
  <si>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</si>
  <si>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</si>
  <si>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</si>
  <si>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</si>
  <si>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</si>
  <si>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</si>
  <si>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</si>
  <si>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</si>
  <si>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</si>
  <si>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</si>
  <si>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</si>
  <si>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</si>
  <si>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</si>
  <si>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</si>
  <si>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</si>
  <si>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</si>
  <si>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</si>
  <si>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</si>
  <si>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</si>
  <si>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</si>
  <si>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</si>
  <si>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</si>
  <si>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</si>
  <si>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</si>
  <si>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</si>
  <si>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</si>
  <si>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</si>
  <si>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</si>
  <si>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</si>
  <si>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</si>
  <si>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</si>
  <si>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</si>
  <si>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</si>
  <si>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</si>
  <si>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</si>
  <si>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</si>
  <si>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</si>
  <si>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</si>
  <si>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</si>
  <si>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</si>
  <si>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</si>
  <si>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</si>
  <si>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</si>
  <si>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</si>
  <si>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</si>
  <si>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</si>
  <si>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</si>
  <si>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</si>
  <si>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</si>
  <si>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</si>
  <si>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</si>
  <si>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</si>
  <si>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</si>
  <si>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</si>
  <si>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</si>
  <si>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</si>
  <si>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</si>
  <si>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</si>
  <si>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</si>
  <si>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</si>
  <si>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</si>
  <si>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</si>
  <si>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</si>
  <si>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</si>
  <si>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</si>
  <si>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</si>
  <si>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</si>
  <si>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</si>
  <si>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</si>
  <si>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</si>
  <si>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</si>
  <si>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</si>
  <si>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</si>
  <si>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</si>
  <si>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</si>
  <si>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</si>
  <si>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</si>
  <si>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</si>
  <si>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</si>
  <si>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</si>
  <si>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</si>
  <si>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</si>
  <si>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</si>
  <si>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</si>
  <si>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</si>
  <si>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</si>
  <si>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</si>
  <si>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</si>
  <si>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</si>
  <si>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</si>
  <si>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</si>
  <si>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</si>
  <si>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</si>
  <si>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</si>
  <si>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</si>
  <si>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</si>
  <si>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</si>
  <si>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</si>
  <si>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</si>
  <si>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</si>
  <si>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</si>
  <si>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</si>
  <si>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</si>
  <si>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</si>
  <si>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</si>
  <si>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</si>
  <si>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</si>
  <si>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</si>
  <si>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</si>
  <si>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</si>
  <si>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</si>
  <si>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</si>
  <si>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</si>
  <si>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</si>
  <si>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</si>
  <si>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</si>
  <si>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</si>
  <si>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</si>
  <si>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</si>
  <si>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</si>
  <si>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</si>
  <si>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</si>
  <si>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</si>
  <si>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</si>
  <si>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</si>
  <si>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</si>
  <si>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</si>
  <si>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</si>
  <si>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</si>
  <si>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</si>
  <si>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</si>
  <si>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</si>
  <si>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</si>
  <si>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</si>
  <si>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</si>
  <si>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</si>
  <si>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</si>
  <si>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</si>
  <si>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</si>
  <si>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</si>
  <si>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</si>
  <si>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</si>
  <si>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</si>
  <si>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</si>
  <si>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</si>
  <si>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</si>
  <si>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</si>
  <si>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</si>
  <si>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</si>
  <si>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</si>
  <si>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</si>
  <si>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</si>
  <si>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</si>
  <si>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</si>
  <si>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</si>
  <si>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</si>
  <si>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</si>
  <si>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</si>
  <si>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</si>
  <si>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</si>
  <si>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</si>
  <si>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</si>
  <si>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</si>
  <si>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</si>
  <si>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</si>
  <si>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</si>
  <si>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</si>
  <si>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</si>
  <si>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</si>
  <si>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</si>
  <si>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</si>
  <si>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</si>
  <si>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</si>
  <si>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</si>
  <si>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</si>
  <si>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</si>
  <si>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</si>
  <si>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</si>
  <si>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</si>
  <si>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</si>
  <si>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</si>
  <si>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</si>
  <si>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</si>
  <si>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</si>
  <si>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</si>
  <si>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</si>
  <si>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</si>
  <si>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</si>
  <si>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</si>
  <si>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</si>
  <si>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</si>
  <si>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</si>
  <si>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</si>
  <si>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</si>
  <si>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</si>
  <si>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</si>
  <si>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</si>
  <si>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</si>
  <si>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</si>
  <si>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</si>
  <si>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</si>
  <si>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</si>
  <si>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</si>
  <si>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</si>
  <si>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</si>
  <si>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</si>
  <si>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</si>
  <si>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</si>
  <si>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</si>
  <si>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</si>
  <si>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</si>
  <si>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</si>
  <si>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</si>
  <si>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</si>
  <si>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</si>
  <si>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</si>
  <si>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</si>
  <si>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</si>
  <si>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</si>
  <si>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</si>
  <si>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</si>
  <si>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</si>
  <si>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</si>
  <si>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</si>
  <si>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</si>
  <si>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</si>
  <si>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</si>
  <si>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</si>
  <si>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</si>
  <si>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</si>
  <si>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</si>
  <si>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</si>
  <si>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</si>
  <si>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</si>
  <si>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</si>
  <si>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</si>
  <si>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</si>
  <si>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</si>
  <si>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</si>
  <si>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</si>
  <si>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</si>
  <si>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</si>
  <si>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</si>
  <si>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</si>
  <si>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</si>
  <si>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</si>
  <si>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</si>
  <si>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</si>
  <si>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</si>
  <si>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</si>
  <si>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</si>
  <si>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</si>
  <si>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</si>
  <si>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</si>
  <si>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</si>
  <si>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</si>
  <si>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</si>
  <si>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</si>
  <si>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</si>
  <si>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</si>
  <si>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</si>
  <si>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</si>
  <si>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</si>
  <si>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</si>
  <si>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</si>
  <si>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</si>
  <si>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</si>
  <si>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</si>
  <si>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</si>
  <si>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</si>
  <si>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</si>
  <si>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</si>
  <si>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</si>
  <si>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</si>
  <si>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</si>
  <si>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</si>
  <si>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</si>
  <si>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</si>
  <si>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</si>
  <si>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</si>
  <si>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</si>
  <si>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</si>
  <si>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</si>
  <si>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</si>
  <si>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</si>
  <si>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</si>
  <si>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</si>
  <si>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</si>
  <si>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</si>
  <si>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</si>
  <si>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</si>
  <si>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</si>
  <si>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</si>
  <si>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</si>
  <si>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</si>
  <si>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</si>
  <si>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</si>
  <si>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</si>
  <si>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</si>
  <si>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</si>
  <si>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</si>
  <si>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</si>
  <si>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</si>
  <si>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</si>
  <si>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</si>
  <si>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</si>
  <si>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</si>
  <si>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</si>
  <si>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</si>
  <si>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</si>
  <si>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</si>
  <si>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</si>
  <si>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</si>
  <si>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</si>
  <si>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</si>
  <si>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</si>
  <si>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</si>
  <si>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</si>
  <si>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</si>
  <si>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</si>
  <si>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</si>
  <si>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</si>
  <si>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</si>
  <si>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</si>
  <si>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</si>
  <si>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</si>
  <si>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</si>
  <si>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</si>
  <si>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</si>
  <si>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</si>
  <si>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</si>
  <si>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</si>
  <si>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</si>
  <si>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</si>
  <si>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</si>
  <si>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</si>
  <si>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</si>
  <si>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</si>
  <si>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</si>
  <si>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</si>
  <si>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</si>
  <si>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</si>
  <si>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</si>
  <si>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</si>
  <si>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</si>
  <si>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</si>
  <si>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</si>
  <si>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</si>
  <si>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</si>
  <si>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</si>
  <si>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</si>
  <si>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</si>
  <si>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</si>
  <si>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</si>
  <si>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</si>
  <si>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</si>
  <si>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</si>
  <si>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</si>
  <si>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</si>
  <si>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</si>
  <si>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</si>
  <si>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</si>
  <si>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</si>
  <si>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</si>
  <si>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</si>
  <si>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</si>
  <si>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</si>
  <si>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</si>
  <si>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</si>
  <si>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</si>
  <si>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</si>
  <si>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</si>
  <si>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</si>
  <si>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</si>
  <si>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</si>
  <si>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</si>
  <si>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</si>
  <si>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</si>
  <si>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</si>
  <si>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</si>
  <si>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</si>
  <si>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</si>
  <si>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</si>
  <si>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</si>
  <si>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</si>
  <si>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</si>
  <si>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</si>
  <si>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</si>
  <si>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</si>
  <si>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</si>
  <si>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</si>
  <si>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</si>
  <si>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</si>
  <si>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</si>
  <si>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</si>
  <si>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</si>
  <si>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</si>
  <si>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</si>
  <si>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</si>
  <si>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</si>
  <si>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</si>
  <si>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</si>
  <si>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</si>
  <si>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</si>
  <si>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</si>
  <si>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</si>
  <si>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</si>
  <si>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</si>
  <si>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</si>
  <si>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</si>
  <si>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</si>
  <si>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</si>
  <si>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</si>
  <si>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</si>
  <si>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</si>
  <si>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</si>
  <si>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</si>
  <si>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</si>
  <si>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</si>
  <si>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</si>
  <si>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</si>
  <si>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</si>
  <si>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</si>
  <si>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</si>
  <si>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</si>
  <si>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</si>
  <si>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</si>
  <si>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</si>
  <si>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</si>
  <si>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</si>
  <si>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</si>
  <si>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</si>
  <si>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</si>
  <si>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</si>
  <si>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</si>
  <si>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</si>
  <si>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</si>
  <si>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</si>
  <si>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</si>
  <si>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</si>
  <si>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</si>
  <si>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</si>
  <si>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</si>
  <si>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</si>
  <si>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</si>
  <si>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</si>
  <si>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</si>
  <si>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</si>
  <si>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</si>
  <si>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</si>
  <si>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</si>
  <si>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</si>
  <si>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</si>
  <si>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</si>
  <si>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</si>
  <si>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</si>
  <si>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</si>
  <si>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</si>
  <si>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</si>
  <si>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</si>
  <si>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</si>
  <si>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</si>
  <si>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</si>
  <si>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</si>
  <si>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</si>
  <si>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</si>
  <si>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</si>
  <si>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</si>
  <si>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</si>
  <si>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</si>
  <si>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</si>
  <si>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</si>
  <si>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</si>
  <si>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</si>
  <si>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</si>
  <si>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</si>
  <si>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</si>
  <si>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</si>
  <si>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</si>
  <si>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</si>
  <si>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</si>
  <si>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</si>
  <si>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</si>
  <si>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</si>
  <si>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</si>
  <si>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</si>
  <si>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</si>
  <si>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</si>
  <si>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</si>
  <si>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</si>
  <si>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</si>
  <si>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</si>
  <si>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</si>
  <si>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</si>
  <si>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</si>
  <si>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</si>
  <si>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</si>
  <si>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</si>
  <si>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</si>
  <si>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</si>
  <si>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</si>
  <si>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</si>
  <si>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</si>
  <si>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</si>
  <si>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</si>
  <si>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</si>
  <si>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</si>
  <si>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</si>
  <si>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</si>
  <si>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</si>
  <si>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</si>
  <si>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</si>
  <si>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</si>
  <si>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</si>
  <si>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</si>
  <si>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</si>
  <si>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</si>
  <si>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</si>
  <si>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</si>
  <si>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</si>
  <si>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</si>
  <si>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</si>
  <si>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</si>
  <si>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</si>
  <si>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</si>
  <si>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</si>
  <si>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</si>
  <si>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</si>
  <si>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</si>
  <si>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</si>
  <si>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</si>
  <si>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</si>
  <si>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</si>
  <si>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</si>
  <si>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</si>
  <si>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</si>
  <si>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</si>
  <si>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</si>
  <si>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</si>
  <si>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</si>
  <si>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</si>
  <si>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</si>
  <si>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</si>
  <si>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</si>
  <si>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</si>
  <si>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</si>
  <si>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</si>
  <si>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</si>
  <si>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</si>
  <si>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</si>
  <si>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</si>
  <si>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</si>
  <si>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</si>
  <si>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</si>
  <si>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</si>
  <si>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</si>
  <si>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</si>
  <si>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</si>
  <si>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</si>
  <si>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</si>
  <si>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</si>
  <si>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</si>
  <si>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</si>
  <si>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</si>
  <si>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</si>
  <si>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</si>
  <si>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</si>
  <si>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</si>
  <si>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</si>
  <si>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</si>
  <si>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</si>
  <si>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</si>
  <si>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</si>
  <si>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</si>
  <si>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</si>
  <si>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</si>
  <si>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</si>
  <si>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</si>
  <si>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</si>
  <si>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</si>
  <si>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</si>
  <si>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</si>
  <si>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</si>
  <si>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</si>
  <si>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</si>
  <si>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</si>
  <si>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</si>
  <si>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</si>
  <si>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</si>
  <si>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</si>
  <si>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</si>
  <si>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</si>
  <si>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</si>
  <si>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</si>
  <si>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</si>
  <si>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</si>
  <si>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</si>
  <si>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</si>
  <si>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</si>
  <si>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</si>
  <si>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</si>
  <si>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</si>
  <si>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</si>
  <si>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</si>
  <si>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</si>
  <si>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</si>
  <si>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</si>
  <si>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</si>
  <si>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</si>
  <si>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</si>
  <si>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</si>
  <si>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</si>
  <si>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</si>
  <si>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</si>
  <si>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</si>
  <si>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</si>
  <si>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</si>
  <si>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</si>
  <si>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</si>
  <si>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</si>
  <si>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</si>
  <si>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</si>
  <si>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</si>
  <si>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</si>
  <si>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</si>
  <si>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</si>
  <si>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</si>
  <si>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</si>
  <si>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</si>
  <si>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</si>
  <si>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</si>
  <si>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</si>
  <si>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</si>
  <si>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</si>
  <si>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</si>
  <si>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</si>
  <si>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</si>
  <si>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</si>
  <si>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</si>
  <si>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</si>
  <si>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</si>
  <si>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</si>
  <si>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</si>
  <si>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</si>
  <si>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</si>
  <si>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</si>
  <si>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</si>
  <si>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</si>
  <si>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</si>
  <si>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</si>
  <si>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</si>
  <si>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</si>
  <si>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</si>
  <si>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</si>
  <si>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</si>
  <si>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</si>
  <si>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</si>
  <si>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</si>
  <si>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</si>
  <si>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</si>
  <si>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</si>
  <si>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</si>
  <si>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</si>
  <si>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</si>
  <si>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</si>
  <si>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</si>
  <si>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</si>
  <si>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</si>
  <si>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</si>
  <si>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</si>
  <si>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</si>
  <si>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</si>
  <si>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</si>
  <si>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</si>
  <si>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</si>
  <si>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</si>
  <si>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</si>
  <si>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</si>
  <si>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</si>
  <si>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</si>
  <si>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</si>
  <si>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</si>
  <si>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</si>
  <si>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</si>
  <si>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</si>
  <si>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</si>
  <si>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</si>
  <si>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</si>
  <si>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</si>
  <si>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</si>
  <si>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</si>
  <si>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</si>
  <si>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</si>
  <si>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</si>
  <si>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</si>
  <si>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</si>
  <si>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</si>
  <si>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</si>
  <si>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</si>
  <si>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</si>
  <si>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</si>
  <si>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</si>
  <si>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</si>
  <si>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</si>
  <si>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</si>
  <si>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</si>
  <si>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</si>
  <si>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</si>
  <si>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</si>
  <si>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</si>
  <si>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</si>
  <si>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</si>
  <si>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</si>
  <si>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</si>
  <si>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</si>
  <si>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</si>
  <si>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</si>
  <si>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</si>
  <si>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</si>
  <si>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</si>
  <si>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</si>
  <si>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</si>
  <si>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</si>
  <si>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</si>
  <si>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</si>
  <si>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</si>
  <si>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</si>
  <si>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</si>
  <si>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</si>
  <si>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</si>
  <si>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</si>
  <si>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</si>
  <si>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</si>
  <si>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</si>
  <si>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</si>
  <si>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</si>
  <si>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</si>
  <si>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</si>
  <si>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</si>
  <si>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</si>
  <si>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</si>
  <si>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</si>
  <si>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</si>
  <si>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</si>
  <si>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</si>
  <si>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</si>
  <si>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</si>
  <si>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</si>
  <si>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</si>
  <si>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</si>
  <si>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</si>
  <si>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</si>
  <si>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</si>
  <si>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</si>
  <si>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</si>
  <si>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</si>
  <si>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</si>
  <si>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</si>
  <si>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</si>
  <si>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</si>
  <si>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</si>
  <si>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</si>
  <si>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</si>
  <si>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</si>
  <si>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</si>
  <si>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</si>
  <si>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</si>
  <si>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</si>
  <si>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</si>
  <si>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</si>
  <si>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</si>
  <si>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</si>
  <si>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</si>
  <si>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</si>
  <si>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</si>
  <si>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</si>
  <si>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</si>
  <si>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</si>
  <si>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</si>
  <si>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</si>
  <si>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</si>
  <si>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</si>
  <si>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</si>
  <si>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</si>
  <si>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</si>
  <si>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</si>
  <si>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</si>
  <si>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</si>
  <si>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</si>
  <si>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</si>
  <si>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</si>
  <si>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</si>
  <si>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</si>
  <si>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</si>
  <si>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</si>
  <si>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</si>
  <si>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</si>
  <si>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</si>
  <si>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</si>
  <si>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</si>
  <si>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</si>
  <si>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</si>
  <si>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</si>
  <si>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</si>
  <si>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</si>
  <si>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</si>
  <si>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</si>
  <si>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</si>
  <si>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</si>
  <si>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</si>
  <si>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</si>
  <si>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</si>
  <si>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</si>
  <si>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</si>
  <si>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</si>
  <si>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</si>
  <si>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</si>
  <si>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</si>
  <si>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</si>
  <si>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</si>
  <si>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</si>
  <si>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</si>
  <si>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</si>
  <si>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</si>
  <si>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</si>
  <si>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</si>
  <si>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</si>
  <si>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</si>
  <si>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</si>
  <si>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</si>
  <si>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</si>
  <si>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</si>
  <si>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</si>
  <si>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</si>
  <si>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</si>
  <si>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</si>
  <si>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</si>
  <si>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</si>
  <si>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</si>
  <si>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</si>
  <si>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</si>
  <si>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</si>
  <si>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</si>
  <si>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</si>
  <si>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</si>
  <si>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</si>
  <si>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</si>
  <si>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</si>
  <si>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</si>
  <si>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</si>
  <si>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</si>
  <si>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</si>
  <si>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</si>
  <si>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</si>
  <si>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</si>
  <si>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</si>
  <si>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</si>
  <si>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</si>
  <si>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</si>
  <si>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</si>
  <si>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</si>
  <si>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</si>
  <si>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</si>
  <si>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</si>
  <si>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</si>
  <si>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</si>
  <si>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</si>
  <si>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</si>
  <si>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</si>
  <si>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</si>
  <si>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</si>
  <si>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</si>
  <si>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</si>
  <si>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</si>
  <si>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</si>
  <si>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</si>
  <si>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</si>
  <si>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</si>
  <si>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</si>
  <si>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</si>
  <si>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</si>
  <si>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</si>
  <si>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</si>
  <si>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</si>
  <si>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</si>
  <si>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</si>
  <si>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</si>
  <si>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</si>
  <si>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</si>
  <si>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</si>
  <si>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</si>
  <si>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</si>
  <si>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</si>
  <si>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</si>
  <si>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</si>
  <si>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</si>
  <si>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</si>
  <si>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</si>
  <si>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</si>
  <si>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</si>
  <si>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</si>
  <si>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</si>
  <si>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</si>
  <si>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</si>
  <si>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</si>
  <si>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</si>
  <si>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</si>
  <si>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</si>
  <si>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</si>
  <si>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</si>
  <si>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</si>
  <si>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</si>
  <si>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</si>
  <si>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</si>
  <si>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</si>
  <si>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</si>
  <si>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</si>
  <si>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</si>
  <si>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</si>
  <si>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</si>
  <si>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</si>
  <si>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</si>
  <si>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</si>
  <si>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</si>
  <si>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</si>
  <si>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</si>
  <si>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</si>
  <si>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</si>
  <si>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</si>
  <si>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</si>
  <si>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</si>
  <si>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</si>
  <si>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</si>
  <si>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</si>
  <si>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</si>
  <si>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</si>
  <si>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</si>
  <si>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</si>
  <si>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</si>
  <si>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</si>
  <si>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</si>
  <si>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</si>
  <si>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</si>
  <si>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</si>
  <si>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</si>
  <si>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</si>
  <si>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</si>
  <si>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</si>
  <si>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</si>
  <si>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</si>
  <si>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</si>
  <si>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</si>
  <si>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</si>
  <si>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</si>
  <si>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</si>
  <si>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</si>
  <si>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</si>
  <si>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</si>
  <si>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</si>
  <si>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</si>
  <si>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</si>
  <si>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</si>
  <si>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</si>
  <si>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</si>
  <si>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</si>
  <si>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</si>
  <si>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</si>
  <si>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</si>
  <si>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</si>
  <si>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</si>
  <si>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</si>
  <si>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</si>
  <si>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</si>
  <si>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</si>
  <si>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</si>
  <si>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</si>
  <si>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</si>
  <si>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</si>
  <si>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</si>
  <si>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</si>
  <si>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</si>
  <si>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</si>
  <si>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</si>
  <si>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</si>
  <si>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</si>
  <si>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</si>
  <si>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</si>
  <si>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</si>
  <si>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</si>
  <si>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</si>
  <si>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</si>
  <si>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</si>
  <si>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</si>
  <si>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</si>
  <si>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</si>
  <si>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</si>
  <si>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</si>
  <si>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</si>
  <si>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</si>
  <si>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</si>
  <si>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</si>
  <si>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</si>
  <si>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</si>
  <si>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</si>
  <si>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</si>
  <si>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</si>
  <si>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</si>
  <si>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</si>
  <si>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</si>
  <si>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</si>
  <si>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</si>
  <si>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</si>
  <si>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</si>
  <si>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</si>
  <si>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</si>
  <si>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</si>
  <si>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</si>
  <si>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</si>
  <si>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</si>
  <si>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</si>
  <si>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</si>
  <si>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</si>
  <si>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</si>
  <si>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</si>
  <si>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</si>
  <si>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</si>
  <si>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</si>
  <si>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</si>
  <si>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</si>
  <si>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</si>
  <si>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</si>
  <si>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</si>
  <si>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</si>
  <si>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</si>
  <si>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</si>
  <si>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</si>
  <si>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</si>
  <si>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</si>
  <si>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</si>
  <si>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</si>
  <si>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</si>
  <si>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</si>
  <si>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</si>
  <si>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</si>
  <si>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</si>
  <si>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</si>
  <si>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</si>
  <si>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</si>
  <si>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</si>
  <si>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</si>
  <si>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</si>
  <si>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</si>
  <si>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</si>
  <si>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</si>
  <si>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</si>
  <si>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</si>
  <si>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</si>
  <si>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</si>
  <si>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</si>
  <si>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</si>
  <si>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</si>
  <si>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</si>
  <si>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</si>
  <si>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</si>
  <si>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</si>
  <si>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</si>
  <si>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</si>
  <si>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</si>
  <si>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</si>
  <si>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</si>
  <si>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</si>
  <si>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</si>
  <si>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</si>
  <si>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</si>
  <si>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</si>
  <si>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</si>
  <si>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</si>
  <si>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</si>
  <si>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</si>
  <si>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</si>
  <si>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</si>
  <si>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</si>
  <si>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</si>
  <si>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</si>
  <si>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</si>
  <si>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</si>
  <si>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</si>
  <si>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</si>
  <si>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</si>
  <si>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</si>
  <si>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</si>
  <si>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</si>
  <si>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</si>
  <si>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</si>
  <si>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</si>
  <si>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</si>
  <si>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</si>
  <si>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</si>
  <si>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</si>
  <si>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</si>
  <si>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</si>
  <si>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</si>
  <si>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</si>
  <si>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</si>
  <si>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</si>
  <si>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</si>
  <si>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</si>
  <si>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</si>
  <si>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</si>
  <si>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</si>
  <si>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</si>
  <si>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</si>
  <si>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</si>
  <si>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</si>
  <si>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</si>
  <si>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</si>
  <si>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</si>
  <si>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</si>
  <si>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</si>
  <si>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</si>
  <si>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</si>
  <si>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</si>
  <si>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</si>
  <si>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</si>
  <si>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</si>
  <si>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</si>
  <si>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</si>
  <si>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</si>
  <si>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</si>
  <si>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</si>
  <si>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</si>
  <si>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</si>
  <si>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</si>
  <si>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</si>
  <si>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</si>
  <si>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</si>
  <si>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</si>
  <si>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</si>
  <si>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</si>
  <si>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</si>
  <si>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</si>
  <si>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</si>
  <si>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</si>
  <si>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</si>
  <si>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</si>
  <si>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</si>
  <si>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</si>
  <si>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</si>
  <si>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</si>
  <si>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</si>
  <si>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</si>
  <si>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</si>
  <si>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</si>
  <si>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</si>
  <si>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</si>
  <si>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</si>
  <si>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</si>
  <si>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</si>
  <si>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</si>
  <si>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</si>
  <si>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</si>
  <si>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</si>
  <si>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</si>
  <si>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</si>
  <si>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</si>
  <si>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</si>
  <si>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</si>
  <si>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</si>
  <si>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</si>
  <si>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</si>
  <si>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</si>
  <si>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</si>
  <si>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</si>
  <si>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</si>
  <si>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</si>
  <si>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</si>
  <si>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</si>
  <si>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</si>
  <si>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</si>
  <si>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</si>
  <si>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</si>
  <si>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</si>
  <si>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</si>
  <si>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</si>
  <si>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</si>
  <si>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</si>
  <si>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</si>
  <si>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</si>
  <si>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</si>
  <si>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</si>
  <si>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</si>
  <si>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</si>
  <si>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</si>
  <si>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</si>
  <si>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</si>
  <si>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</si>
  <si>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</si>
  <si>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</si>
  <si>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</si>
  <si>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</si>
  <si>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</si>
  <si>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</si>
  <si>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</si>
  <si>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</si>
  <si>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</si>
  <si>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</si>
  <si>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</si>
  <si>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</si>
  <si>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</si>
  <si>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</si>
  <si>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</si>
  <si>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</si>
  <si>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</si>
  <si>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</si>
  <si>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</si>
  <si>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</si>
  <si>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</si>
  <si>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</si>
  <si>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</si>
  <si>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</si>
  <si>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</si>
  <si>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</si>
  <si>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</si>
  <si>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</si>
  <si>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</si>
  <si>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</si>
  <si>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</si>
  <si>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</si>
  <si>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</si>
  <si>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</si>
  <si>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</si>
  <si>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</si>
  <si>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</si>
  <si>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</si>
  <si>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</si>
  <si>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</si>
  <si>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</si>
  <si>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</si>
  <si>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</si>
  <si>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</si>
  <si>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</si>
  <si>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</si>
  <si>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</si>
  <si>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</si>
  <si>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</si>
  <si>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</si>
  <si>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</si>
  <si>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</si>
  <si>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</si>
  <si>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</si>
  <si>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</si>
  <si>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</si>
  <si>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</si>
  <si>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</si>
  <si>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</si>
  <si>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</si>
  <si>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</si>
  <si>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</si>
  <si>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</si>
  <si>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</si>
  <si>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</si>
  <si>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</si>
  <si>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</si>
  <si>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</si>
  <si>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</si>
  <si>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</si>
  <si>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</si>
  <si>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</si>
  <si>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</si>
  <si>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</si>
  <si>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</si>
  <si>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</si>
  <si>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</si>
  <si>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</si>
  <si>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</si>
  <si>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</si>
  <si>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</si>
  <si>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</si>
  <si>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</si>
  <si>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</si>
  <si>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</si>
  <si>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</si>
  <si>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</si>
  <si>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</si>
  <si>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</si>
  <si>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</si>
  <si>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</si>
  <si>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</si>
  <si>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</si>
  <si>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</si>
  <si>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</si>
  <si>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</si>
  <si>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</si>
  <si>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</si>
  <si>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</si>
  <si>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</si>
  <si>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</si>
  <si>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</si>
  <si>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</si>
  <si>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</si>
  <si>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</si>
  <si>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</si>
  <si>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</si>
  <si>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</si>
  <si>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</si>
  <si>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</si>
  <si>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</si>
  <si>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</si>
  <si>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</si>
  <si>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</si>
  <si>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</si>
  <si>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</si>
  <si>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</si>
  <si>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</si>
  <si>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</si>
  <si>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</si>
  <si>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</si>
  <si>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</si>
  <si>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</si>
  <si>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</si>
  <si>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</si>
  <si>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</si>
  <si>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</si>
  <si>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</si>
  <si>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</si>
  <si>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</si>
  <si>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</si>
  <si>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</si>
  <si>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</si>
  <si>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</si>
  <si>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</si>
  <si>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</si>
  <si>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</si>
  <si>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</si>
  <si>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</si>
  <si>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</si>
  <si>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</si>
  <si>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</si>
  <si>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</si>
  <si>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</si>
  <si>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</si>
  <si>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</si>
  <si>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</si>
  <si>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</si>
  <si>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</si>
  <si>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</si>
  <si>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</si>
  <si>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</si>
  <si>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</si>
  <si>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</si>
  <si>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</si>
  <si>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</si>
  <si>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</si>
  <si>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</si>
  <si>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</si>
  <si>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</si>
  <si>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</si>
  <si>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</si>
  <si>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</si>
  <si>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</si>
  <si>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</si>
  <si>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</si>
  <si>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</si>
  <si>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</si>
  <si>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</si>
  <si>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</si>
  <si>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</si>
  <si>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</si>
  <si>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</si>
  <si>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</si>
  <si>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</si>
  <si>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</si>
  <si>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</si>
  <si>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</si>
  <si>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</si>
  <si>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</si>
  <si>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</si>
  <si>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</si>
  <si>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</si>
  <si>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</si>
  <si>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</si>
  <si>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</si>
  <si>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</si>
  <si>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</si>
  <si>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</si>
  <si>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</si>
  <si>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</si>
  <si>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</si>
  <si>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</si>
  <si>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</si>
  <si>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</si>
  <si>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</si>
  <si>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</si>
  <si>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</si>
  <si>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</si>
  <si>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</si>
  <si>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</si>
  <si>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</si>
  <si>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</si>
  <si>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</si>
  <si>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</si>
  <si>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</si>
  <si>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</si>
  <si>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</si>
  <si>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</si>
  <si>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</si>
  <si>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</si>
  <si>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</si>
  <si>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</si>
  <si>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</si>
  <si>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</si>
  <si>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</si>
  <si>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</si>
  <si>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</si>
  <si>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</si>
  <si>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</si>
  <si>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</si>
  <si>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</si>
  <si>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</si>
  <si>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</si>
  <si>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</si>
  <si>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</si>
  <si>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</si>
  <si>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</si>
  <si>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</si>
  <si>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</si>
  <si>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</si>
  <si>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</si>
  <si>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</si>
  <si>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</si>
  <si>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</si>
  <si>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</si>
  <si>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</si>
  <si>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</si>
  <si>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</si>
  <si>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</si>
  <si>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</si>
  <si>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</si>
  <si>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</si>
  <si>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</si>
  <si>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</si>
  <si>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</si>
  <si>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</si>
  <si>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</si>
  <si>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</si>
  <si>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</si>
  <si>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</si>
  <si>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</si>
  <si>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</si>
  <si>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</si>
  <si>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</si>
  <si>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</si>
  <si>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</si>
  <si>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</si>
  <si>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</si>
  <si>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</si>
  <si>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</si>
  <si>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</si>
  <si>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</si>
  <si>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</si>
  <si>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</si>
  <si>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</si>
  <si>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</si>
  <si>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</si>
  <si>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</si>
  <si>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</si>
  <si>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</si>
  <si>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</si>
  <si>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</si>
  <si>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</si>
  <si>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</si>
  <si>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</si>
  <si>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</si>
  <si>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</si>
  <si>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</si>
  <si>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</si>
  <si>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</si>
  <si>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</si>
  <si>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</si>
  <si>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</si>
  <si>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</si>
  <si>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</si>
  <si>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</si>
  <si>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</si>
  <si>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</si>
  <si>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</si>
  <si>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</si>
  <si>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</si>
  <si>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</si>
  <si>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</si>
  <si>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</si>
  <si>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</si>
  <si>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</si>
  <si>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</si>
  <si>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</si>
  <si>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</si>
  <si>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</si>
  <si>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</si>
  <si>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</si>
  <si>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</si>
  <si>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</si>
  <si>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</si>
  <si>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</si>
  <si>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</si>
  <si>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</si>
  <si>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</si>
  <si>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</si>
  <si>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</si>
  <si>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</si>
  <si>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</si>
  <si>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</si>
  <si>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</si>
  <si>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</si>
  <si>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</si>
  <si>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</si>
  <si>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</si>
  <si>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</si>
  <si>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</si>
  <si>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</si>
  <si>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</si>
  <si>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</si>
  <si>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</si>
  <si>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</si>
  <si>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</si>
  <si>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</si>
  <si>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</si>
  <si>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</si>
  <si>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</si>
  <si>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</si>
  <si>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</si>
  <si>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</si>
  <si>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</si>
  <si>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</si>
  <si>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</si>
  <si>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</si>
  <si>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</si>
  <si>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</si>
  <si>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</si>
  <si>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</si>
  <si>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</si>
  <si>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</si>
  <si>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</si>
  <si>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</si>
  <si>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</si>
  <si>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</si>
  <si>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</si>
  <si>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</si>
  <si>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</si>
  <si>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</si>
  <si>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</si>
  <si>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</si>
  <si>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</si>
  <si>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</si>
  <si>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</si>
  <si>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</si>
  <si>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</si>
  <si>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</si>
  <si>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</si>
  <si>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</si>
  <si>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</si>
  <si>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</si>
  <si>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</si>
  <si>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</si>
  <si>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</si>
  <si>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</si>
  <si>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</si>
  <si>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</si>
  <si>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</si>
  <si>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</si>
  <si>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</si>
  <si>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</si>
  <si>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</si>
  <si>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</si>
  <si>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</si>
  <si>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</si>
  <si>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</si>
  <si>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</si>
  <si>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</si>
  <si>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</si>
  <si>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</si>
  <si>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</si>
  <si>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</si>
  <si>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</si>
  <si>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</si>
  <si>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</si>
  <si>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</si>
  <si>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</si>
  <si>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</si>
  <si>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</si>
  <si>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</si>
  <si>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</si>
  <si>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</si>
  <si>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</si>
  <si>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</si>
  <si>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</si>
  <si>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</si>
  <si>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</si>
  <si>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</si>
  <si>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</si>
  <si>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</si>
  <si>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</si>
  <si>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</si>
  <si>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</si>
  <si>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</si>
  <si>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</si>
  <si>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</si>
  <si>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</si>
  <si>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</si>
  <si>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</si>
  <si>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</si>
  <si>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</si>
  <si>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</si>
  <si>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</si>
  <si>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</si>
  <si>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</si>
  <si>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</si>
  <si>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</si>
  <si>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</si>
  <si>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</si>
  <si>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</si>
  <si>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</si>
  <si>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</si>
  <si>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</si>
  <si>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</si>
  <si>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</si>
  <si>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</si>
  <si>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</si>
  <si>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</si>
  <si>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</si>
  <si>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</si>
  <si>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</si>
  <si>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</si>
  <si>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</si>
  <si>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</si>
  <si>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</si>
  <si>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</si>
  <si>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</si>
  <si>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</si>
  <si>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</si>
  <si>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</si>
  <si>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</si>
  <si>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</si>
  <si>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</si>
  <si>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</si>
  <si>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</si>
  <si>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</si>
  <si>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</si>
  <si>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</si>
  <si>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</si>
  <si>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</si>
  <si>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</si>
  <si>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</si>
  <si>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</si>
  <si>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</si>
  <si>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</si>
  <si>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</si>
  <si>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</si>
  <si>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</si>
  <si>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</si>
  <si>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</si>
  <si>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</si>
  <si>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</si>
  <si>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</si>
  <si>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</si>
  <si>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</si>
  <si>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</si>
  <si>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</si>
  <si>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</si>
  <si>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</si>
  <si>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</si>
  <si>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</si>
  <si>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</si>
  <si>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</si>
  <si>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</si>
  <si>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</si>
  <si>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</si>
  <si>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</si>
  <si>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</si>
  <si>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</si>
  <si>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</si>
  <si>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</si>
  <si>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</si>
  <si>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</si>
  <si>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</si>
  <si>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</si>
  <si>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</si>
  <si>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</si>
  <si>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</si>
  <si>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</si>
  <si>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</si>
  <si>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</si>
  <si>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</si>
  <si>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</si>
  <si>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</si>
  <si>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</si>
  <si>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</si>
  <si>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</si>
  <si>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</si>
  <si>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</si>
  <si>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</si>
  <si>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</si>
  <si>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</si>
  <si>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</si>
  <si>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</si>
  <si>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</si>
  <si>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</si>
  <si>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</si>
  <si>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</si>
  <si>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</si>
  <si>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</si>
  <si>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</si>
  <si>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</si>
  <si>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</si>
  <si>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</si>
  <si>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</si>
  <si>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</si>
  <si>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</si>
  <si>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</si>
  <si>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</si>
  <si>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</si>
  <si>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</si>
  <si>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</si>
  <si>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</si>
  <si>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</si>
  <si>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</si>
  <si>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</si>
  <si>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</si>
  <si>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</si>
  <si>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</si>
  <si>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</si>
  <si>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</si>
  <si>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</si>
  <si>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</si>
  <si>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</si>
  <si>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</si>
  <si>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</si>
  <si>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</si>
  <si>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</si>
  <si>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</si>
  <si>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</si>
  <si>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</si>
  <si>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</si>
  <si>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</si>
  <si>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</si>
  <si>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</si>
  <si>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</si>
  <si>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</si>
  <si>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</si>
  <si>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</si>
  <si>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</si>
  <si>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</si>
  <si>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</si>
  <si>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</si>
  <si>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</si>
  <si>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</si>
  <si>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</si>
  <si>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</si>
  <si>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</si>
  <si>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</si>
  <si>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</si>
  <si>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</si>
  <si>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</si>
  <si>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</si>
  <si>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</si>
  <si>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</si>
  <si>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</si>
  <si>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</si>
  <si>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</si>
  <si>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</si>
  <si>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</si>
  <si>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</si>
  <si>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</si>
  <si>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</si>
  <si>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</si>
  <si>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</si>
  <si>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</si>
  <si>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</si>
  <si>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</si>
  <si>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</si>
  <si>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</si>
  <si>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</si>
  <si>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</si>
  <si>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</si>
  <si>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</si>
  <si>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</si>
  <si>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</si>
  <si>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</si>
  <si>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</si>
  <si>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</si>
  <si>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</si>
  <si>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</si>
  <si>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</si>
  <si>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</si>
  <si>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</si>
  <si>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</si>
  <si>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</si>
  <si>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</si>
  <si>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</si>
  <si>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</si>
  <si>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</si>
  <si>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</si>
  <si>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</si>
  <si>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</si>
  <si>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</si>
  <si>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</si>
  <si>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</si>
  <si>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</si>
  <si>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</si>
  <si>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</si>
  <si>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</si>
  <si>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</si>
  <si>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</si>
  <si>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</si>
  <si>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</si>
  <si>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</si>
  <si>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</si>
  <si>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</si>
  <si>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</si>
  <si>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</si>
  <si>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</si>
  <si>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</si>
  <si>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</si>
  <si>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</si>
  <si>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</si>
  <si>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</si>
  <si>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</si>
  <si>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</si>
  <si>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</si>
  <si>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</si>
  <si>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</si>
  <si>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</si>
  <si>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</si>
  <si>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</si>
  <si>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</si>
  <si>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</si>
  <si>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</si>
  <si>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</si>
  <si>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</si>
  <si>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</si>
  <si>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</si>
  <si>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</si>
  <si>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</si>
  <si>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</si>
  <si>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</si>
  <si>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</si>
  <si>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</si>
  <si>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</si>
  <si>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</si>
  <si>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</si>
  <si>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</si>
  <si>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</si>
  <si>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</si>
  <si>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</si>
  <si>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</si>
  <si>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</si>
  <si>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</si>
  <si>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</si>
  <si>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</si>
  <si>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</si>
  <si>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</si>
  <si>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</si>
  <si>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</si>
  <si>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</si>
  <si>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</si>
  <si>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</si>
  <si>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</si>
  <si>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</si>
  <si>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</si>
  <si>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</si>
  <si>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</si>
  <si>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</si>
  <si>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</si>
  <si>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</si>
  <si>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</si>
  <si>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</si>
  <si>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</si>
  <si>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</si>
  <si>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</si>
  <si>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</si>
  <si>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</si>
  <si>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</si>
  <si>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</si>
  <si>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</si>
  <si>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</si>
  <si>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</si>
  <si>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</si>
  <si>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</si>
  <si>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</si>
  <si>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</si>
  <si>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</si>
  <si>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</si>
  <si>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</si>
  <si>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</si>
  <si>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</si>
  <si>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</si>
  <si>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</si>
  <si>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</si>
  <si>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</si>
  <si>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</si>
  <si>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</si>
  <si>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</si>
  <si>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</si>
  <si>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</si>
  <si>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</si>
  <si>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</si>
  <si>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</si>
  <si>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</si>
  <si>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</si>
  <si>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</si>
  <si>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</si>
  <si>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</si>
  <si>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</si>
  <si>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</si>
  <si>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</si>
  <si>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</si>
  <si>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</si>
  <si>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</si>
  <si>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</si>
  <si>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</si>
  <si>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</si>
  <si>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</si>
  <si>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</si>
  <si>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</si>
  <si>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</si>
  <si>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</si>
  <si>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</si>
  <si>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</si>
  <si>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</si>
  <si>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</si>
  <si>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</si>
  <si>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</si>
  <si>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</si>
  <si>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</si>
  <si>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</si>
  <si>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</si>
  <si>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</si>
  <si>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</si>
  <si>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</si>
  <si>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</si>
  <si>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</si>
  <si>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</si>
  <si>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</si>
  <si>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</si>
  <si>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</si>
  <si>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</si>
  <si>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</si>
  <si>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</si>
  <si>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</si>
  <si>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</si>
  <si>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</si>
  <si>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</si>
  <si>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</si>
  <si>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</si>
  <si>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</si>
  <si>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</si>
  <si>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</si>
  <si>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</si>
  <si>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</si>
  <si>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</si>
  <si>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</si>
  <si>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</si>
  <si>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</si>
  <si>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</si>
  <si>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</si>
  <si>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</si>
  <si>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</si>
  <si>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</si>
  <si>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</si>
  <si>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</si>
  <si>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</si>
  <si>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</si>
  <si>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</si>
  <si>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</si>
  <si>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</si>
  <si>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</si>
  <si>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</si>
  <si>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</si>
  <si>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</si>
  <si>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</si>
  <si>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</si>
  <si>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</si>
  <si>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</si>
  <si>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</si>
  <si>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</si>
  <si>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</si>
  <si>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</si>
  <si>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</si>
  <si>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</si>
  <si>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</si>
  <si>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</si>
  <si>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</si>
  <si>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</si>
  <si>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</si>
  <si>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</si>
  <si>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</si>
  <si>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</si>
  <si>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</si>
  <si>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</si>
  <si>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</si>
  <si>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</si>
  <si>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</si>
  <si>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</si>
  <si>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</si>
  <si>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</si>
  <si>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</si>
  <si>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</si>
  <si>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</si>
  <si>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</si>
  <si>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</si>
  <si>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</si>
  <si>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</si>
  <si>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</si>
  <si>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</si>
  <si>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</si>
  <si>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</si>
  <si>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</si>
  <si>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</si>
  <si>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</si>
  <si>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</si>
  <si>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</si>
  <si>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</si>
  <si>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</si>
  <si>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</si>
  <si>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</si>
  <si>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</si>
  <si>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</si>
  <si>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</si>
  <si>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</si>
  <si>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</si>
  <si>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</si>
  <si>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</si>
  <si>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</si>
  <si>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</si>
  <si>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</si>
  <si>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</si>
  <si>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</si>
  <si>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</si>
  <si>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</si>
  <si>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</si>
  <si>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</si>
  <si>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</si>
  <si>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</si>
  <si>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</si>
  <si>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</si>
  <si>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</si>
  <si>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</si>
  <si>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</si>
  <si>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</si>
  <si>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</si>
  <si>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</si>
  <si>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</si>
  <si>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</si>
  <si>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</si>
  <si>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</si>
  <si>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</si>
  <si>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</si>
  <si>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</si>
  <si>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</si>
  <si>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</si>
  <si>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</si>
  <si>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</si>
  <si>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</si>
  <si>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</si>
  <si>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</si>
  <si>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</si>
  <si>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</si>
  <si>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</si>
  <si>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</si>
  <si>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</si>
  <si>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</si>
  <si>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</si>
  <si>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</si>
  <si>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</si>
  <si>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</si>
  <si>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</si>
  <si>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</si>
  <si>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</si>
  <si>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</si>
  <si>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</si>
  <si>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</si>
  <si>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</si>
  <si>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</si>
  <si>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</si>
  <si>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</si>
  <si>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</si>
  <si>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</si>
  <si>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</si>
  <si>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</si>
  <si>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</si>
  <si>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</si>
  <si>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</si>
  <si>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</si>
  <si>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</si>
  <si>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</si>
  <si>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</si>
  <si>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</si>
  <si>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</si>
  <si>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</si>
  <si>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</si>
  <si>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</si>
  <si>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</si>
  <si>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</si>
  <si>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</si>
  <si>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</si>
  <si>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</si>
  <si>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</si>
  <si>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</si>
  <si>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</si>
  <si>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</si>
  <si>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</si>
  <si>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</si>
  <si>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</si>
  <si>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</si>
  <si>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</si>
  <si>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</si>
  <si>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</si>
  <si>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</si>
  <si>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</si>
  <si>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</si>
  <si>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</si>
  <si>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</si>
  <si>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</si>
  <si>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</si>
  <si>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</si>
  <si>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</si>
  <si>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</si>
  <si>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</si>
  <si>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</si>
  <si>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</si>
  <si>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</si>
  <si>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</si>
  <si>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</si>
  <si>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</si>
  <si>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</si>
  <si>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</si>
  <si>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</si>
  <si>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</si>
  <si>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</si>
  <si>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</si>
  <si>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</si>
  <si>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</si>
  <si>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</si>
  <si>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</si>
  <si>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</si>
  <si>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</si>
  <si>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</si>
  <si>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</si>
  <si>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</si>
  <si>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</si>
  <si>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</si>
  <si>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</si>
  <si>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</si>
  <si>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</si>
  <si>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</si>
  <si>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</si>
  <si>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</si>
  <si>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</si>
  <si>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</si>
  <si>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</si>
  <si>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</si>
  <si>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</si>
  <si>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</si>
  <si>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</si>
  <si>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</si>
  <si>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</si>
  <si>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</si>
  <si>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</si>
  <si>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</si>
  <si>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</si>
  <si>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</si>
  <si>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</si>
  <si>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</si>
  <si>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</si>
  <si>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</si>
  <si>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</si>
  <si>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</si>
  <si>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</si>
  <si>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</si>
  <si>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</si>
  <si>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</si>
  <si>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</si>
  <si>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</si>
  <si>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</si>
  <si>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</si>
  <si>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</si>
  <si>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</si>
  <si>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</si>
  <si>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</si>
  <si>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</si>
  <si>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</si>
  <si>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</si>
  <si>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</si>
  <si>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</si>
  <si>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</si>
  <si>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</si>
  <si>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</si>
  <si>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</si>
  <si>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</si>
  <si>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</si>
  <si>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</si>
  <si>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</si>
  <si>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</si>
  <si>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</si>
  <si>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</si>
  <si>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</si>
  <si>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</si>
  <si>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</si>
  <si>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</si>
  <si>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</si>
  <si>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</si>
  <si>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</si>
  <si>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</si>
  <si>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</si>
  <si>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</si>
  <si>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</si>
  <si>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</si>
  <si>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</si>
  <si>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</si>
  <si>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</si>
  <si>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</si>
  <si>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</si>
  <si>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</si>
  <si>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</si>
  <si>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</si>
  <si>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</si>
  <si>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</si>
  <si>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</si>
  <si>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</si>
  <si>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</si>
  <si>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</si>
  <si>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</si>
  <si>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</si>
  <si>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</si>
  <si>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</si>
  <si>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</si>
  <si>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</si>
  <si>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</si>
  <si>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</si>
  <si>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</si>
  <si>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</si>
  <si>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</si>
  <si>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</si>
  <si>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</si>
  <si>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</si>
  <si>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</si>
  <si>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</si>
  <si>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</si>
  <si>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</si>
  <si>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</si>
  <si>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</si>
  <si>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</si>
  <si>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</si>
  <si>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</si>
  <si>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</si>
  <si>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</si>
  <si>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</si>
  <si>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</si>
  <si>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</si>
  <si>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</si>
  <si>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</si>
  <si>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</si>
  <si>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</si>
  <si>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</si>
  <si>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</si>
  <si>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</si>
  <si>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</si>
  <si>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</si>
  <si>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</si>
  <si>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</si>
  <si>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</si>
  <si>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</si>
  <si>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</si>
  <si>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</si>
  <si>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</si>
  <si>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</si>
  <si>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</si>
  <si>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</si>
  <si>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</si>
  <si>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</si>
  <si>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</si>
  <si>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</si>
  <si>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</si>
  <si>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</si>
  <si>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</si>
  <si>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</si>
  <si>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</si>
  <si>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</si>
  <si>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</si>
  <si>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</si>
  <si>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</si>
  <si>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</si>
  <si>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</si>
  <si>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</si>
  <si>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</si>
  <si>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</si>
  <si>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</si>
  <si>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</si>
  <si>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</si>
  <si>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</si>
  <si>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</si>
  <si>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</si>
  <si>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</si>
  <si>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</si>
  <si>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</si>
  <si>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</si>
  <si>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</si>
  <si>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</si>
  <si>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</si>
  <si>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</si>
  <si>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</si>
  <si>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</si>
  <si>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</si>
  <si>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</si>
  <si>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</si>
  <si>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</si>
  <si>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</si>
  <si>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</si>
  <si>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</si>
  <si>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</si>
  <si>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</si>
  <si>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</si>
  <si>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</si>
  <si>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</si>
  <si>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</si>
  <si>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</si>
  <si>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</si>
  <si>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</si>
  <si>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</si>
  <si>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</si>
  <si>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</si>
  <si>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</si>
  <si>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</si>
  <si>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</si>
  <si>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</si>
  <si>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</si>
  <si>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</si>
  <si>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</si>
  <si>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</si>
  <si>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</si>
  <si>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</si>
  <si>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</si>
  <si>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</si>
  <si>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</si>
  <si>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</si>
  <si>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</si>
  <si>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</si>
  <si>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</si>
  <si>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</si>
  <si>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</si>
  <si>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</si>
  <si>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</si>
  <si>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</si>
  <si>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</si>
  <si>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</si>
  <si>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</si>
  <si>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</si>
  <si>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</si>
  <si>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</si>
  <si>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</si>
  <si>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</si>
  <si>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</si>
  <si>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</si>
  <si>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</si>
  <si>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</si>
  <si>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</si>
  <si>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</si>
  <si>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</si>
  <si>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</si>
  <si>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</si>
  <si>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</si>
  <si>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</si>
  <si>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</si>
  <si>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</si>
  <si>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</si>
  <si>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</si>
  <si>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</si>
  <si>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</si>
  <si>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</si>
  <si>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</si>
  <si>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</si>
  <si>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</si>
  <si>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</si>
  <si>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</si>
  <si>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</si>
  <si>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</si>
  <si>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</si>
  <si>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</si>
  <si>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</si>
  <si>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</si>
  <si>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</si>
  <si>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</si>
  <si>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</si>
  <si>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</si>
  <si>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</si>
  <si>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</si>
  <si>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</si>
  <si>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</si>
  <si>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</si>
  <si>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</si>
  <si>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</si>
  <si>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</si>
  <si>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</si>
  <si>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</si>
  <si>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</si>
  <si>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</si>
  <si>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</si>
  <si>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</si>
  <si>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</si>
  <si>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</si>
  <si>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</si>
  <si>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</si>
  <si>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</si>
  <si>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</si>
  <si>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</si>
  <si>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</si>
  <si>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</si>
  <si>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</si>
  <si>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</si>
  <si>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</si>
  <si>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</si>
  <si>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</si>
  <si>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</si>
  <si>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</si>
  <si>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</si>
  <si>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</si>
  <si>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</si>
  <si>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</si>
  <si>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</si>
  <si>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</si>
  <si>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</si>
  <si>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</si>
  <si>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</si>
  <si>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</si>
  <si>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</si>
  <si>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</si>
  <si>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</si>
  <si>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</si>
  <si>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</si>
  <si>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</si>
  <si>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</si>
  <si>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</si>
  <si>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</si>
  <si>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</si>
  <si>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</si>
  <si>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</si>
  <si>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</si>
  <si>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</si>
  <si>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</si>
  <si>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</si>
  <si>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</si>
  <si>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</si>
  <si>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</si>
  <si>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</si>
  <si>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</si>
  <si>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</si>
  <si>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</si>
  <si>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</si>
  <si>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</si>
  <si>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</si>
  <si>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</si>
  <si>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</si>
  <si>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</si>
  <si>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</si>
  <si>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</si>
  <si>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</si>
  <si>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</si>
  <si>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</si>
  <si>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</si>
  <si>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</si>
  <si>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</si>
  <si>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</si>
  <si>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</si>
  <si>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</si>
  <si>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</si>
  <si>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</si>
  <si>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</si>
  <si>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</si>
  <si>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</si>
  <si>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</si>
  <si>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</si>
  <si>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</si>
  <si>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</si>
  <si>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</si>
  <si>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</si>
  <si>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</si>
  <si>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</si>
  <si>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</si>
  <si>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</si>
  <si>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</si>
  <si>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</si>
  <si>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</si>
  <si>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</si>
  <si>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</si>
  <si>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</si>
  <si>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</si>
  <si>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</si>
  <si>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</si>
  <si>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</si>
  <si>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</si>
  <si>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</si>
  <si>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</si>
  <si>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</si>
  <si>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</si>
  <si>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</si>
  <si>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</si>
  <si>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</si>
  <si>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</si>
  <si>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</si>
  <si>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</si>
  <si>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</si>
  <si>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</si>
  <si>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</si>
  <si>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</si>
  <si>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</si>
  <si>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</si>
  <si>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</si>
  <si>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</si>
  <si>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</si>
  <si>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</si>
  <si>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</si>
  <si>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</si>
  <si>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</si>
  <si>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</si>
  <si>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</si>
  <si>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</si>
  <si>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</si>
  <si>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</si>
  <si>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</si>
  <si>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</si>
  <si>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</si>
  <si>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</si>
  <si>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</si>
  <si>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</si>
  <si>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</si>
  <si>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</si>
  <si>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</si>
  <si>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</si>
  <si>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</si>
  <si>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</si>
  <si>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</si>
  <si>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</si>
  <si>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</si>
  <si>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</si>
  <si>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</si>
  <si>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</si>
  <si>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</si>
  <si>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</si>
  <si>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</si>
  <si>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</si>
  <si>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</si>
  <si>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</si>
  <si>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</si>
  <si>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</si>
  <si>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</si>
  <si>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</si>
  <si>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</si>
  <si>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</si>
  <si>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</si>
  <si>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</si>
  <si>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</si>
  <si>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</si>
  <si>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</si>
  <si>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</si>
  <si>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</si>
  <si>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</si>
  <si>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</si>
  <si>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</si>
  <si>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</si>
  <si>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</si>
  <si>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</si>
  <si>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</si>
  <si>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</si>
  <si>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</si>
  <si>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</si>
  <si>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</si>
  <si>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</si>
  <si>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</si>
  <si>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</si>
  <si>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</si>
  <si>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</si>
  <si>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</si>
  <si>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</si>
  <si>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</si>
  <si>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</si>
  <si>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</si>
  <si>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</si>
  <si>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</si>
  <si>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</si>
  <si>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</si>
  <si>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</si>
  <si>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</si>
  <si>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</si>
  <si>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</si>
  <si>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</si>
  <si>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</si>
  <si>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</si>
  <si>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</si>
  <si>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</si>
  <si>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</si>
  <si>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</si>
  <si>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</si>
  <si>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</si>
  <si>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</si>
  <si>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</si>
  <si>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</si>
  <si>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</si>
  <si>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</si>
  <si>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</si>
  <si>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</si>
  <si>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</si>
  <si>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</si>
  <si>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</si>
  <si>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</si>
  <si>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</si>
  <si>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</si>
  <si>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</si>
  <si>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</si>
  <si>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</si>
  <si>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</si>
  <si>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</si>
  <si>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</si>
  <si>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</si>
  <si>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</si>
  <si>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</si>
  <si>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</si>
  <si>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</si>
  <si>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</si>
  <si>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</si>
  <si>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</si>
  <si>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</si>
  <si>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</si>
  <si>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</si>
  <si>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</si>
  <si>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</si>
  <si>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</si>
  <si>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</si>
  <si>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</si>
  <si>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</si>
  <si>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</si>
  <si>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</si>
  <si>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</si>
  <si>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</si>
  <si>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</si>
  <si>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</si>
  <si>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</si>
  <si>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</si>
  <si>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</si>
  <si>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</si>
  <si>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</si>
  <si>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</si>
  <si>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</si>
  <si>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</si>
  <si>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</si>
  <si>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</si>
  <si>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</si>
  <si>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</si>
  <si>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</si>
  <si>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</si>
  <si>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</si>
  <si>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</si>
  <si>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</si>
  <si>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</si>
  <si>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</si>
  <si>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</si>
  <si>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</si>
  <si>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</si>
  <si>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</si>
  <si>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</si>
  <si>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</si>
  <si>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</si>
  <si>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</si>
  <si>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</si>
  <si>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</si>
  <si>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</si>
  <si>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</si>
  <si>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</si>
  <si>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</si>
  <si>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</si>
  <si>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</si>
  <si>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</si>
  <si>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</si>
  <si>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</si>
  <si>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</si>
  <si>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</si>
  <si>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</si>
  <si>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</si>
  <si>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</si>
  <si>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</si>
  <si>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</si>
  <si>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</si>
  <si>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</si>
  <si>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</si>
  <si>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</si>
  <si>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</si>
  <si>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</si>
  <si>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</si>
  <si>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</si>
  <si>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</si>
  <si>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</si>
  <si>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</si>
  <si>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</si>
  <si>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</si>
  <si>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</si>
  <si>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</si>
  <si>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</si>
  <si>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</si>
  <si>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</si>
  <si>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</si>
  <si>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</si>
  <si>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</si>
  <si>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</si>
  <si>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</si>
  <si>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</si>
  <si>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</si>
  <si>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</si>
  <si>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</si>
  <si>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</si>
  <si>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</si>
  <si>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</si>
  <si>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</si>
  <si>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</si>
  <si>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</si>
  <si>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</si>
  <si>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</si>
  <si>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</si>
  <si>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</si>
  <si>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</si>
  <si>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</si>
  <si>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</si>
  <si>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</si>
  <si>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</si>
  <si>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</si>
  <si>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</si>
  <si>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</si>
  <si>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</si>
  <si>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</si>
  <si>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</si>
  <si>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</si>
  <si>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</si>
  <si>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</si>
  <si>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</si>
  <si>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</si>
  <si>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</si>
  <si>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</si>
  <si>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</si>
  <si>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</si>
  <si>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</si>
  <si>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</si>
  <si>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</si>
  <si>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</si>
  <si>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</si>
  <si>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</si>
  <si>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</si>
  <si>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</si>
  <si>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</si>
  <si>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</si>
  <si>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</si>
  <si>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</si>
  <si>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</si>
  <si>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</si>
  <si>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</si>
  <si>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</si>
  <si>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</si>
  <si>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</si>
  <si>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</si>
  <si>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</si>
  <si>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</si>
  <si>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</si>
  <si>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</si>
  <si>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</si>
  <si>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</si>
  <si>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</si>
  <si>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</si>
  <si>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</si>
  <si>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</si>
  <si>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</si>
  <si>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</si>
  <si>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</si>
  <si>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</si>
  <si>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</si>
  <si>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</si>
  <si>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</si>
  <si>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</si>
  <si>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</si>
  <si>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</si>
  <si>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</si>
  <si>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</si>
  <si>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</si>
  <si>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</si>
  <si>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</si>
  <si>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</si>
  <si>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</si>
  <si>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</si>
  <si>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</si>
  <si>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</si>
  <si>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</si>
  <si>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</si>
  <si>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</si>
  <si>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</si>
  <si>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</si>
  <si>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</si>
  <si>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</si>
  <si>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</si>
  <si>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</si>
  <si>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</si>
  <si>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</si>
  <si>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</si>
  <si>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</si>
  <si>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</si>
  <si>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</si>
  <si>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</si>
  <si>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</si>
  <si>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</si>
  <si>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</si>
  <si>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</si>
  <si>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</si>
  <si>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</si>
  <si>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</si>
  <si>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</si>
  <si>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</si>
  <si>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</si>
  <si>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</si>
  <si>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</si>
  <si>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</si>
  <si>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</si>
  <si>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</si>
  <si>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</si>
  <si>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</si>
  <si>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</si>
  <si>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</si>
  <si>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</si>
  <si>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</si>
  <si>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</si>
  <si>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</si>
  <si>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</si>
  <si>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</si>
  <si>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</si>
  <si>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</si>
  <si>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</si>
  <si>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</si>
  <si>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</si>
  <si>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</si>
  <si>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</si>
  <si>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</si>
  <si>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</si>
  <si>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</si>
  <si>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</si>
  <si>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</si>
  <si>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</si>
  <si>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</si>
  <si>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</si>
  <si>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</si>
  <si>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</si>
  <si>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</si>
  <si>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</si>
  <si>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</si>
  <si>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</si>
  <si>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</si>
  <si>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</si>
  <si>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</si>
  <si>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</si>
  <si>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</si>
  <si>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</si>
  <si>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</si>
  <si>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</si>
  <si>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</si>
  <si>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</si>
  <si>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</si>
  <si>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</si>
  <si>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</si>
  <si>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</si>
  <si>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</si>
  <si>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</si>
  <si>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</si>
  <si>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</si>
  <si>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</si>
  <si>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</si>
  <si>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</si>
  <si>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</si>
  <si>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</si>
  <si>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</si>
  <si>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</si>
  <si>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</si>
  <si>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</si>
  <si>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</si>
  <si>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</si>
  <si>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</si>
  <si>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</si>
  <si>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</si>
  <si>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</si>
  <si>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</si>
  <si>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</si>
  <si>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</si>
  <si>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</si>
  <si>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</si>
  <si>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</si>
  <si>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</si>
  <si>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</si>
  <si>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</si>
  <si>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</si>
  <si>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</si>
  <si>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</si>
  <si>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</si>
  <si>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</si>
  <si>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</si>
  <si>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</si>
  <si>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</si>
  <si>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</si>
  <si>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</si>
  <si>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</si>
  <si>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</si>
  <si>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</si>
  <si>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</si>
  <si>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</si>
  <si>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</si>
  <si>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</si>
  <si>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</si>
  <si>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</si>
  <si>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</si>
  <si>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</si>
  <si>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</si>
  <si>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</si>
  <si>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</si>
  <si>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</si>
  <si>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</si>
  <si>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</si>
  <si>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</si>
  <si>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</si>
  <si>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</si>
  <si>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</si>
  <si>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</si>
  <si>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</si>
  <si>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</si>
  <si>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</si>
  <si>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</si>
  <si>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</si>
  <si>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</si>
  <si>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</si>
  <si>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</si>
  <si>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</si>
  <si>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</si>
  <si>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</si>
  <si>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</si>
  <si>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</si>
  <si>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</si>
  <si>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</si>
  <si>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</si>
  <si>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</si>
  <si>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</si>
  <si>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</si>
  <si>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</si>
  <si>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</si>
  <si>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</si>
  <si>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</si>
  <si>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</si>
  <si>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</si>
  <si>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</si>
  <si>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</si>
  <si>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</si>
  <si>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</si>
  <si>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</si>
  <si>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</si>
  <si>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</si>
  <si>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</si>
  <si>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</si>
  <si>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</si>
  <si>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</si>
  <si>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</si>
  <si>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</si>
  <si>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</si>
  <si>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</si>
  <si>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</si>
  <si>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</si>
  <si>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</si>
  <si>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</si>
  <si>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</si>
  <si>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</si>
  <si>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</si>
  <si>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</si>
  <si>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</si>
  <si>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</si>
  <si>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</si>
  <si>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</si>
  <si>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</si>
  <si>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</si>
  <si>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</si>
  <si>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</si>
  <si>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</si>
  <si>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</si>
  <si>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</si>
  <si>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</si>
  <si>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</si>
  <si>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</si>
  <si>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</si>
  <si>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</si>
  <si>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</si>
  <si>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</si>
  <si>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</si>
  <si>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</si>
  <si>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</si>
  <si>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</si>
  <si>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</si>
  <si>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</si>
  <si>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</si>
  <si>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</si>
  <si>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</si>
  <si>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</si>
  <si>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</si>
  <si>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</si>
  <si>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</si>
  <si>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</si>
  <si>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</si>
  <si>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</si>
  <si>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</si>
  <si>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</si>
  <si>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</si>
  <si>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</si>
  <si>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</si>
  <si>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</si>
  <si>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</si>
  <si>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</si>
  <si>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</si>
  <si>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</si>
  <si>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</si>
  <si>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</si>
  <si>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</si>
  <si>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</si>
  <si>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</si>
  <si>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</si>
  <si>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</si>
  <si>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</si>
  <si>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</si>
  <si>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</si>
  <si>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</si>
  <si>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</si>
  <si>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</si>
  <si>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</si>
  <si>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</si>
  <si>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</si>
  <si>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</si>
  <si>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</si>
  <si>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</si>
  <si>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</si>
  <si>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</si>
  <si>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</si>
  <si>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</si>
  <si>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</si>
  <si>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</si>
  <si>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</si>
  <si>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</si>
  <si>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</si>
  <si>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</si>
  <si>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</si>
  <si>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</si>
  <si>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</si>
  <si>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</si>
  <si>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</si>
  <si>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</si>
  <si>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</si>
  <si>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</si>
  <si>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</si>
  <si>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</si>
  <si>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</si>
  <si>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</si>
  <si>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</si>
  <si>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</si>
  <si>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</si>
  <si>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</si>
  <si>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</si>
  <si>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</si>
  <si>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</si>
  <si>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</si>
  <si>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</si>
  <si>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</si>
  <si>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</si>
  <si>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</si>
  <si>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</si>
  <si>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</si>
  <si>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</si>
  <si>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</si>
  <si>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</si>
  <si>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</si>
  <si>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</si>
  <si>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</si>
  <si>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</si>
  <si>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</si>
  <si>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</si>
  <si>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</si>
  <si>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</si>
  <si>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</si>
  <si>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</si>
  <si>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</si>
  <si>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</si>
  <si>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</si>
  <si>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</si>
  <si>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</si>
  <si>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</si>
  <si>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</si>
  <si>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</si>
  <si>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</si>
  <si>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</si>
  <si>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</si>
  <si>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</si>
  <si>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</si>
  <si>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</si>
  <si>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</si>
  <si>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</si>
  <si>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</si>
  <si>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</si>
  <si>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</si>
  <si>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</si>
  <si>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</si>
  <si>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</si>
  <si>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</si>
  <si>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</si>
  <si>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</si>
  <si>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</si>
  <si>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</si>
  <si>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</si>
  <si>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</si>
  <si>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</si>
  <si>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</si>
  <si>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</si>
  <si>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</si>
  <si>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</si>
  <si>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</si>
  <si>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</si>
  <si>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</si>
  <si>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</si>
  <si>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</si>
  <si>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</si>
  <si>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</si>
  <si>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</si>
  <si>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</si>
  <si>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</si>
  <si>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</si>
  <si>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</si>
  <si>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</si>
  <si>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</si>
  <si>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</si>
  <si>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</si>
  <si>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</si>
  <si>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</si>
  <si>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</si>
  <si>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</si>
  <si>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</si>
  <si>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</si>
  <si>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</si>
  <si>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</si>
  <si>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</si>
  <si>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</si>
  <si>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</si>
  <si>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</si>
  <si>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</si>
  <si>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</si>
  <si>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</si>
  <si>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</si>
  <si>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</si>
  <si>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</si>
  <si>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</si>
  <si>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</si>
  <si>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</si>
  <si>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</si>
  <si>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</si>
  <si>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</si>
  <si>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</si>
  <si>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</si>
  <si>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</si>
  <si>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</si>
  <si>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</si>
  <si>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</si>
  <si>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</si>
  <si>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</si>
  <si>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</si>
  <si>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</si>
  <si>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</si>
  <si>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</si>
  <si>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</si>
  <si>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</si>
  <si>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</si>
  <si>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</si>
  <si>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</si>
  <si>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</si>
  <si>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</si>
  <si>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</si>
  <si>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</si>
  <si>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</si>
  <si>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</si>
  <si>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</si>
  <si>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</si>
  <si>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</si>
  <si>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</si>
  <si>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</si>
  <si>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</si>
  <si>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</si>
  <si>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</si>
  <si>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</si>
  <si>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</si>
  <si>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</si>
  <si>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</si>
  <si>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</si>
  <si>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</si>
  <si>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</si>
  <si>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</si>
  <si>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</si>
  <si>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</si>
  <si>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</si>
  <si>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</si>
  <si>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</si>
  <si>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</si>
  <si>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</si>
  <si>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</si>
  <si>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</si>
  <si>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</si>
  <si>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</si>
  <si>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</si>
  <si>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</si>
  <si>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</si>
  <si>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</si>
  <si>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</si>
  <si>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</si>
  <si>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</si>
  <si>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</si>
  <si>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</si>
  <si>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</si>
  <si>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</si>
  <si>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</si>
  <si>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</si>
  <si>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</si>
  <si>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</si>
  <si>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</si>
  <si>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</si>
  <si>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</si>
  <si>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</si>
  <si>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</si>
  <si>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</si>
  <si>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</si>
  <si>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</si>
  <si>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</si>
  <si>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</si>
  <si>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</si>
  <si>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</si>
  <si>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</si>
  <si>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</si>
  <si>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</si>
  <si>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</si>
  <si>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</si>
  <si>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</si>
  <si>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</si>
  <si>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</si>
  <si>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</si>
  <si>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</si>
  <si>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</si>
  <si>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</si>
  <si>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</si>
  <si>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</si>
  <si>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</si>
  <si>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</si>
  <si>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</si>
  <si>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</si>
  <si>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</si>
  <si>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</si>
  <si>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</si>
  <si>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</si>
  <si>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</si>
  <si>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</si>
  <si>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</si>
  <si>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</si>
  <si>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</si>
  <si>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</si>
  <si>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</si>
  <si>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</si>
  <si>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</si>
  <si>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</si>
  <si>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</si>
  <si>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</si>
  <si>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</si>
  <si>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</si>
  <si>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</si>
  <si>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</si>
  <si>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</si>
  <si>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</si>
  <si>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</si>
  <si>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</si>
  <si>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</si>
  <si>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</si>
  <si>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</si>
  <si>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</si>
  <si>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</si>
  <si>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</si>
  <si>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</si>
  <si>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</si>
  <si>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</si>
  <si>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</si>
  <si>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</si>
  <si>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</si>
  <si>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</si>
  <si>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</si>
  <si>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</si>
  <si>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</si>
  <si>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</si>
  <si>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</si>
  <si>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</si>
  <si>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</si>
  <si>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</si>
  <si>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</si>
  <si>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</si>
  <si>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</si>
  <si>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</si>
  <si>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</si>
  <si>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</si>
  <si>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</si>
  <si>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</si>
  <si>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</si>
  <si>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</si>
  <si>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</si>
  <si>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</si>
  <si>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</si>
  <si>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</si>
  <si>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</si>
  <si>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</si>
  <si>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</si>
  <si>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</si>
  <si>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</si>
  <si>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</si>
  <si>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</si>
  <si>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</si>
  <si>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</si>
  <si>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</si>
  <si>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</si>
  <si>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</si>
  <si>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</si>
  <si>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</si>
  <si>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</si>
  <si>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</si>
  <si>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</si>
  <si>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</si>
  <si>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</si>
  <si>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</si>
  <si>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</si>
  <si>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</si>
  <si>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</si>
  <si>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</si>
  <si>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</si>
  <si>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</si>
  <si>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</si>
  <si>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</si>
  <si>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</si>
  <si>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</si>
  <si>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</si>
  <si>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</si>
  <si>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</si>
  <si>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</si>
  <si>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</si>
  <si>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</si>
  <si>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</si>
  <si>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</si>
  <si>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</si>
  <si>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</si>
  <si>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</si>
  <si>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</si>
  <si>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</si>
  <si>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</si>
  <si>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</si>
  <si>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</si>
  <si>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</si>
  <si>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</si>
  <si>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</si>
  <si>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</si>
  <si>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</si>
  <si>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</si>
  <si>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</si>
  <si>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</si>
  <si>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</si>
  <si>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</si>
  <si>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</si>
  <si>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</si>
  <si>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</si>
  <si>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</si>
  <si>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</si>
  <si>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</si>
  <si>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</si>
  <si>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</si>
  <si>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</si>
  <si>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</si>
  <si>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</si>
  <si>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</si>
  <si>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</si>
  <si>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</si>
  <si>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</si>
  <si>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</si>
  <si>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</si>
  <si>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</si>
  <si>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</si>
  <si>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</si>
  <si>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</si>
  <si>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</si>
  <si>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</si>
  <si>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</si>
  <si>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</si>
  <si>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</si>
  <si>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</si>
  <si>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</si>
  <si>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</si>
  <si>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</si>
  <si>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</si>
  <si>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</si>
  <si>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</si>
  <si>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</si>
  <si>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</si>
  <si>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</si>
  <si>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</si>
  <si>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</si>
  <si>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</si>
  <si>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</si>
  <si>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</si>
  <si>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</si>
  <si>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</si>
  <si>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</si>
  <si>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</si>
  <si>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</si>
  <si>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</si>
  <si>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</si>
  <si>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</si>
  <si>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</si>
  <si>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</si>
  <si>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</si>
  <si>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</si>
  <si>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</si>
  <si>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</si>
  <si>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</si>
  <si>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</si>
  <si>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</si>
  <si>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</si>
  <si>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</si>
  <si>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</si>
  <si>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</si>
  <si>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</si>
  <si>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</si>
  <si>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</si>
  <si>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</si>
  <si>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</si>
  <si>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</si>
  <si>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</si>
  <si>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</si>
  <si>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</si>
  <si>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</si>
  <si>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</si>
  <si>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</si>
  <si>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</si>
  <si>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</si>
  <si>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</si>
  <si>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</si>
  <si>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</si>
  <si>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</si>
  <si>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</si>
  <si>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</si>
  <si>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</si>
  <si>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</si>
  <si>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</si>
  <si>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</si>
  <si>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</si>
  <si>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</si>
  <si>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</si>
  <si>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</si>
  <si>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</si>
  <si>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</si>
  <si>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</si>
  <si>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</si>
  <si>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</si>
  <si>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</si>
  <si>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</si>
  <si>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</si>
  <si>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</si>
  <si>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</si>
  <si>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</si>
  <si>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</si>
  <si>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</si>
  <si>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</si>
  <si>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</si>
  <si>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</si>
  <si>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</si>
  <si>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</si>
  <si>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</si>
  <si>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</si>
  <si>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</si>
  <si>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</si>
  <si>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</si>
  <si>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</si>
  <si>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</si>
  <si>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</si>
  <si>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</si>
  <si>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</si>
  <si>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</si>
  <si>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</si>
  <si>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</si>
  <si>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</si>
  <si>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</si>
  <si>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</si>
  <si>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</si>
  <si>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</si>
  <si>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</si>
  <si>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</si>
  <si>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</si>
  <si>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</si>
  <si>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</si>
  <si>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</si>
  <si>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</si>
  <si>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</si>
  <si>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</si>
  <si>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</si>
  <si>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</si>
  <si>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</si>
  <si>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</si>
  <si>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</si>
  <si>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</si>
  <si>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</si>
  <si>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</si>
  <si>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</si>
  <si>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</si>
  <si>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</si>
  <si>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</si>
  <si>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</si>
  <si>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</si>
  <si>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</si>
  <si>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</si>
  <si>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</si>
  <si>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</si>
  <si>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</si>
  <si>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</si>
  <si>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</si>
  <si>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</si>
  <si>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</si>
  <si>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</si>
  <si>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</si>
  <si>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</si>
  <si>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</si>
  <si>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</si>
  <si>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</si>
  <si>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</si>
  <si>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</si>
  <si>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</si>
  <si>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</si>
  <si>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</si>
  <si>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</si>
  <si>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</si>
  <si>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</si>
  <si>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</si>
  <si>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</si>
  <si>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</si>
  <si>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</si>
  <si>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</si>
  <si>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</si>
  <si>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</si>
  <si>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</si>
  <si>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</si>
  <si>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</si>
  <si>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</si>
  <si>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</si>
  <si>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</si>
  <si>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</si>
  <si>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</si>
  <si>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</si>
  <si>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</si>
  <si>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</si>
  <si>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</si>
  <si>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</si>
  <si>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</si>
  <si>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</si>
  <si>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</si>
  <si>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</si>
  <si>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</si>
  <si>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</si>
  <si>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</si>
  <si>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</si>
  <si>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</si>
  <si>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</si>
  <si>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</si>
  <si>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</si>
  <si>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</si>
  <si>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</si>
  <si>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</si>
  <si>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</si>
  <si>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</si>
  <si>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</si>
  <si>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</si>
  <si>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</si>
  <si>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</si>
  <si>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</si>
  <si>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</si>
  <si>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</si>
  <si>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</si>
  <si>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</si>
  <si>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</si>
  <si>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</si>
  <si>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</si>
  <si>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</si>
  <si>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</si>
  <si>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</si>
  <si>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</si>
  <si>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</si>
  <si>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</si>
  <si>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</si>
  <si>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</si>
  <si>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</si>
  <si>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</si>
  <si>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</si>
  <si>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</si>
  <si>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</si>
  <si>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</si>
  <si>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</si>
  <si>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</si>
  <si>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</si>
  <si>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</si>
  <si>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</si>
  <si>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</si>
  <si>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</si>
  <si>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</si>
  <si>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</si>
  <si>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</si>
  <si>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</si>
  <si>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</si>
  <si>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</si>
  <si>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</si>
  <si>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</si>
  <si>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</si>
  <si>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</si>
  <si>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</si>
  <si>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</si>
  <si>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</si>
  <si>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</si>
  <si>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</si>
  <si>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</si>
  <si>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</si>
  <si>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</si>
  <si>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</si>
  <si>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</si>
  <si>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</si>
  <si>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</si>
  <si>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</si>
  <si>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</si>
  <si>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</si>
  <si>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</si>
  <si>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</si>
  <si>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</si>
  <si>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</si>
  <si>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</si>
  <si>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</si>
  <si>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</si>
  <si>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</si>
  <si>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</si>
  <si>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</si>
  <si>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</si>
  <si>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</si>
  <si>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</si>
  <si>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</si>
  <si>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</si>
  <si>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</si>
  <si>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</si>
  <si>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</si>
  <si>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</si>
  <si>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</si>
  <si>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</si>
  <si>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</si>
  <si>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</si>
  <si>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</si>
  <si>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</si>
  <si>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</si>
  <si>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</si>
  <si>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</si>
  <si>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</si>
  <si>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</si>
  <si>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</si>
  <si>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</si>
  <si>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</si>
  <si>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</si>
  <si>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</si>
  <si>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</si>
  <si>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</si>
  <si>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</si>
  <si>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</si>
  <si>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</si>
  <si>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</si>
  <si>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</si>
  <si>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</si>
  <si>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</si>
  <si>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</si>
  <si>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</si>
  <si>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</si>
  <si>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</si>
  <si>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</si>
  <si>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</si>
  <si>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</si>
  <si>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</si>
  <si>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</si>
  <si>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</si>
  <si>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</si>
  <si>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</si>
  <si>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</si>
  <si>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</si>
  <si>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</si>
  <si>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</si>
  <si>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</si>
  <si>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</si>
  <si>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</si>
  <si>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</si>
  <si>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</si>
  <si>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</si>
  <si>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</si>
  <si>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</si>
  <si>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</si>
  <si>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</si>
  <si>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</si>
  <si>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</si>
  <si>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</si>
  <si>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</si>
  <si>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</si>
  <si>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</si>
  <si>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</si>
  <si>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</si>
  <si>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</si>
  <si>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</si>
  <si>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</si>
  <si>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</si>
  <si>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</si>
  <si>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</si>
  <si>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</si>
  <si>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</si>
  <si>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</si>
  <si>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</si>
  <si>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</si>
  <si>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</si>
  <si>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</si>
  <si>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</si>
  <si>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</si>
  <si>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</si>
  <si>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</si>
  <si>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</si>
  <si>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</si>
  <si>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</si>
  <si>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</si>
  <si>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</si>
  <si>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</si>
  <si>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</si>
  <si>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</si>
  <si>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</si>
  <si>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</si>
  <si>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</si>
  <si>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</si>
  <si>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</si>
  <si>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</si>
  <si>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</si>
  <si>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</si>
  <si>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</si>
  <si>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</si>
  <si>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</si>
  <si>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</si>
  <si>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</si>
  <si>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</si>
  <si>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</si>
  <si>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</si>
  <si>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</si>
  <si>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</si>
  <si>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</si>
  <si>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</si>
  <si>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</si>
  <si>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</si>
  <si>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</si>
  <si>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</si>
  <si>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</si>
  <si>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</si>
  <si>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</si>
  <si>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</si>
  <si>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</si>
  <si>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</si>
  <si>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</si>
  <si>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</si>
  <si>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</si>
  <si>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</si>
  <si>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</si>
  <si>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</si>
  <si>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</si>
  <si>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</si>
  <si>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</si>
  <si>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</si>
  <si>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</si>
  <si>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</si>
  <si>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</si>
  <si>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</si>
  <si>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</si>
  <si>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</si>
  <si>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</si>
  <si>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</si>
  <si>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</si>
  <si>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</si>
  <si>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</si>
  <si>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</si>
  <si>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</si>
  <si>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</si>
  <si>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</si>
  <si>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</si>
  <si>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</si>
  <si>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</si>
  <si>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</si>
  <si>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</si>
  <si>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</si>
  <si>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</si>
  <si>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</si>
  <si>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</si>
  <si>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</si>
  <si>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</si>
  <si>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</si>
  <si>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</si>
  <si>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</si>
  <si>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</si>
  <si>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</si>
  <si>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</si>
  <si>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</si>
  <si>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</si>
  <si>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</si>
  <si>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</si>
  <si>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</si>
  <si>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</si>
  <si>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</si>
  <si>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</si>
  <si>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</si>
  <si>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</si>
  <si>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</si>
  <si>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</si>
  <si>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</si>
  <si>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</si>
  <si>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</si>
  <si>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</si>
  <si>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</si>
  <si>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</si>
  <si>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</si>
  <si>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</si>
  <si>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</si>
  <si>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</si>
  <si>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</si>
  <si>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</si>
  <si>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</si>
  <si>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</si>
  <si>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</si>
  <si>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</si>
  <si>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</si>
  <si>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</si>
  <si>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</si>
  <si>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</si>
  <si>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</si>
  <si>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</si>
  <si>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</si>
  <si>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</si>
  <si>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</si>
  <si>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</si>
  <si>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</si>
  <si>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</si>
  <si>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</si>
  <si>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</si>
  <si>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</si>
  <si>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</si>
  <si>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</si>
  <si>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</si>
  <si>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</si>
  <si>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</si>
  <si>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</si>
  <si>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</si>
  <si>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</si>
  <si>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</si>
  <si>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</si>
  <si>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</si>
  <si>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</si>
  <si>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</si>
  <si>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</si>
  <si>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</si>
  <si>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</si>
  <si>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</si>
  <si>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</si>
  <si>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</si>
  <si>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</si>
  <si>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</si>
  <si>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</si>
  <si>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</si>
  <si>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</si>
  <si>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</si>
  <si>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</si>
  <si>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</si>
  <si>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</si>
  <si>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</si>
  <si>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</si>
  <si>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</si>
  <si>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</si>
  <si>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</si>
  <si>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</si>
  <si>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</si>
  <si>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</si>
  <si>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</si>
  <si>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</si>
  <si>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</si>
  <si>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</si>
  <si>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</si>
  <si>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</si>
  <si>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</si>
  <si>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</si>
  <si>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</si>
  <si>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</si>
  <si>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</si>
  <si>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</si>
  <si>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</si>
  <si>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</si>
  <si>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</si>
  <si>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</si>
  <si>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</si>
  <si>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</si>
  <si>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</si>
  <si>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</si>
  <si>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</si>
  <si>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</si>
  <si>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</si>
  <si>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</si>
  <si>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</si>
  <si>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</si>
  <si>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</si>
  <si>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</si>
  <si>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</si>
  <si>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</si>
  <si>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</si>
  <si>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</si>
  <si>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</si>
  <si>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</si>
  <si>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</si>
  <si>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</si>
  <si>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</si>
  <si>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</si>
  <si>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</si>
  <si>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</si>
  <si>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</si>
  <si>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</si>
  <si>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</si>
  <si>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</si>
  <si>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</si>
  <si>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</si>
  <si>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</si>
  <si>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</si>
  <si>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</si>
  <si>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</si>
  <si>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</si>
  <si>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</si>
  <si>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</si>
  <si>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</si>
  <si>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</si>
  <si>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</si>
  <si>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</si>
  <si>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</si>
  <si>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</si>
  <si>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</si>
  <si>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</si>
  <si>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</si>
  <si>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</si>
  <si>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</si>
  <si>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</si>
  <si>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</si>
  <si>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</si>
  <si>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</si>
  <si>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</si>
  <si>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</si>
  <si>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</si>
  <si>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</si>
  <si>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</si>
  <si>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</si>
  <si>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</si>
  <si>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</si>
  <si>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</si>
  <si>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</si>
  <si>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</si>
  <si>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</si>
  <si>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</si>
  <si>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</si>
  <si>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</si>
  <si>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</si>
  <si>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</si>
  <si>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</si>
  <si>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</si>
  <si>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</si>
  <si>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</si>
  <si>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</si>
  <si>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</si>
  <si>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</si>
  <si>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</si>
  <si>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</si>
  <si>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</si>
  <si>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</si>
  <si>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</si>
  <si>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</si>
  <si>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</si>
  <si>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</si>
  <si>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</si>
  <si>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</si>
  <si>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</si>
  <si>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</si>
  <si>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</si>
  <si>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</si>
  <si>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</si>
  <si>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</si>
  <si>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</si>
  <si>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</si>
  <si>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</si>
  <si>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</si>
  <si>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</si>
  <si>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</si>
  <si>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</si>
  <si>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</si>
  <si>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</si>
  <si>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</si>
  <si>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</si>
  <si>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</si>
  <si>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</si>
  <si>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</si>
  <si>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</si>
  <si>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</si>
  <si>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</si>
  <si>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</si>
  <si>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</si>
  <si>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</si>
  <si>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</si>
  <si>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</si>
  <si>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</si>
  <si>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</si>
  <si>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</si>
  <si>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</si>
  <si>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</si>
  <si>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</si>
  <si>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</si>
  <si>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</si>
  <si>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</si>
  <si>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</si>
  <si>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</si>
  <si>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</si>
  <si>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</si>
  <si>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</si>
  <si>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</si>
  <si>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</si>
  <si>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</si>
  <si>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</si>
  <si>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</si>
  <si>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</si>
  <si>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</si>
  <si>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</si>
  <si>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</si>
  <si>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</si>
  <si>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</si>
  <si>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</si>
  <si>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</si>
  <si>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</si>
  <si>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</si>
  <si>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</si>
  <si>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</si>
  <si>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</si>
  <si>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</si>
  <si>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</si>
  <si>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</si>
  <si>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</si>
  <si>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</si>
  <si>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</si>
  <si>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</si>
  <si>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</si>
  <si>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</si>
  <si>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</si>
  <si>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</si>
  <si>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</si>
  <si>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</si>
  <si>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</si>
  <si>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</si>
  <si>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</si>
  <si>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</si>
  <si>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</si>
  <si>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</si>
  <si>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</si>
  <si>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</si>
  <si>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</si>
  <si>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</si>
  <si>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</si>
  <si>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</si>
  <si>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</si>
  <si>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</si>
  <si>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</si>
  <si>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</si>
  <si>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</si>
  <si>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</si>
  <si>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</si>
  <si>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</si>
  <si>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</si>
  <si>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</si>
  <si>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</si>
  <si>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</si>
  <si>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</si>
  <si>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</si>
  <si>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</si>
  <si>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</si>
  <si>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</si>
  <si>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</si>
  <si>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</si>
  <si>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</si>
  <si>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</si>
  <si>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</si>
  <si>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</si>
  <si>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</si>
  <si>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</si>
  <si>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</si>
  <si>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</si>
  <si>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</si>
  <si>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</si>
  <si>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</si>
  <si>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</si>
  <si>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</si>
  <si>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</si>
  <si>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</si>
  <si>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</si>
  <si>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</si>
  <si>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</si>
  <si>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</si>
  <si>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</si>
  <si>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</si>
  <si>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</si>
  <si>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</si>
  <si>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</si>
  <si>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</si>
  <si>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</si>
  <si>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</si>
  <si>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</si>
  <si>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</si>
  <si>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</si>
  <si>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</si>
  <si>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</si>
  <si>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</si>
  <si>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</si>
  <si>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</si>
  <si>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</si>
  <si>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</si>
  <si>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</si>
  <si>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</si>
  <si>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</si>
  <si>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</si>
  <si>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</si>
  <si>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</si>
  <si>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</si>
  <si>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</si>
  <si>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</si>
  <si>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</si>
  <si>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</si>
  <si>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</si>
  <si>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</si>
  <si>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</si>
  <si>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</si>
  <si>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</si>
  <si>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</si>
  <si>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</si>
  <si>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</si>
  <si>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</si>
  <si>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</si>
  <si>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</si>
  <si>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</si>
  <si>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</si>
  <si>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</si>
  <si>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</si>
  <si>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</si>
  <si>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</si>
  <si>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</si>
  <si>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</si>
  <si>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</si>
  <si>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</si>
  <si>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</si>
  <si>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</si>
  <si>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</si>
  <si>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</si>
  <si>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</si>
  <si>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</si>
  <si>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</si>
  <si>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</si>
  <si>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</si>
  <si>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</si>
  <si>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</si>
  <si>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</si>
  <si>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</si>
  <si>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</si>
  <si>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</si>
  <si>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</si>
  <si>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</si>
  <si>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</si>
  <si>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</si>
  <si>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</si>
  <si>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</si>
  <si>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</si>
  <si>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</si>
  <si>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</si>
  <si>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</si>
  <si>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</si>
  <si>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</si>
  <si>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</si>
  <si>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</si>
  <si>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</si>
  <si>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</si>
  <si>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</si>
  <si>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</si>
  <si>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</si>
  <si>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</si>
  <si>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</si>
  <si>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</si>
  <si>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</si>
  <si>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</si>
  <si>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</si>
  <si>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</si>
  <si>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</si>
  <si>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</si>
  <si>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</si>
  <si>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</si>
  <si>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</si>
  <si>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</si>
  <si>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</si>
  <si>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</si>
  <si>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</si>
  <si>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</si>
  <si>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</si>
  <si>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</si>
  <si>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</si>
  <si>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</si>
  <si>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</si>
  <si>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</si>
  <si>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</si>
  <si>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</si>
  <si>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</si>
  <si>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</si>
  <si>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</si>
  <si>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</si>
  <si>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</si>
  <si>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</si>
  <si>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</si>
  <si>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</si>
  <si>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</si>
  <si>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</si>
  <si>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</si>
  <si>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</si>
  <si>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</si>
  <si>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</si>
  <si>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</si>
  <si>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</si>
  <si>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</si>
  <si>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</si>
  <si>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</si>
  <si>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</si>
  <si>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</si>
  <si>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</si>
  <si>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</si>
  <si>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</si>
  <si>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</si>
  <si>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</si>
  <si>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</si>
  <si>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</si>
  <si>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</si>
  <si>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</si>
  <si>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</si>
  <si>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</si>
  <si>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</si>
  <si>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</si>
  <si>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</si>
  <si>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</si>
  <si>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</si>
  <si>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</si>
  <si>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</si>
  <si>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</si>
  <si>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</si>
  <si>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</si>
  <si>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</si>
  <si>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</si>
  <si>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</si>
  <si>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</si>
  <si>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</si>
  <si>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</si>
  <si>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</si>
  <si>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</si>
  <si>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</si>
  <si>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</si>
  <si>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</si>
  <si>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</si>
  <si>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</si>
  <si>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</si>
  <si>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</si>
  <si>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</si>
  <si>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</si>
  <si>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</si>
  <si>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</si>
  <si>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</si>
  <si>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</si>
  <si>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</si>
  <si>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</si>
  <si>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</si>
  <si>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</si>
  <si>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</si>
  <si>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</si>
  <si>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</si>
  <si>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</si>
  <si>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</si>
  <si>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</si>
  <si>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</si>
  <si>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</si>
  <si>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</si>
  <si>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</si>
  <si>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</si>
  <si>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</si>
  <si>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</si>
  <si>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</si>
  <si>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</si>
  <si>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</si>
  <si>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</si>
  <si>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</si>
  <si>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</si>
  <si>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</si>
  <si>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</si>
  <si>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</si>
  <si>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</si>
  <si>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</si>
  <si>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</si>
  <si>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</si>
  <si>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</si>
  <si>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</si>
  <si>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</si>
  <si>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</si>
  <si>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</si>
  <si>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</si>
  <si>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</si>
  <si>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</si>
  <si>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</si>
  <si>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</si>
  <si>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</si>
  <si>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</si>
  <si>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</si>
  <si>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</si>
  <si>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</si>
  <si>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</si>
  <si>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</si>
  <si>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</si>
  <si>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</si>
  <si>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</si>
  <si>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</si>
  <si>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</si>
  <si>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</si>
  <si>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</si>
  <si>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</si>
  <si>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</si>
  <si>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</si>
  <si>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</si>
  <si>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</si>
  <si>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</si>
  <si>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</si>
  <si>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</si>
  <si>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</si>
  <si>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</si>
  <si>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</si>
  <si>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</si>
  <si>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</si>
  <si>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</si>
  <si>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</si>
  <si>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</si>
  <si>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</si>
  <si>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</si>
  <si>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</si>
  <si>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</si>
  <si>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</si>
  <si>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</si>
  <si>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</si>
  <si>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</si>
  <si>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</si>
  <si>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</si>
  <si>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</si>
  <si>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</si>
  <si>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</si>
  <si>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</si>
  <si>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</si>
  <si>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</si>
  <si>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</si>
  <si>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</si>
  <si>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</si>
  <si>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</si>
  <si>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</si>
  <si>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</si>
  <si>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</si>
  <si>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</si>
  <si>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</si>
  <si>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</si>
  <si>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</si>
  <si>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</si>
  <si>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</si>
  <si>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</si>
  <si>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</si>
  <si>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</si>
  <si>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</si>
  <si>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</si>
  <si>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</si>
  <si>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</si>
  <si>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</si>
  <si>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</si>
  <si>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</si>
  <si>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</si>
  <si>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</si>
  <si>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</si>
  <si>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</si>
  <si>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</si>
  <si>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</si>
  <si>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</si>
  <si>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</si>
  <si>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</si>
  <si>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</si>
  <si>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</si>
  <si>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</si>
  <si>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</si>
  <si>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</si>
  <si>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</si>
  <si>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</si>
  <si>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</si>
  <si>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</si>
  <si>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</si>
  <si>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</si>
  <si>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</si>
  <si>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</si>
  <si>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</si>
  <si>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</si>
  <si>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</si>
  <si>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</si>
  <si>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</si>
  <si>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</si>
  <si>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</si>
  <si>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</si>
  <si>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</si>
  <si>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</si>
  <si>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</si>
  <si>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</si>
  <si>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</si>
  <si>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</si>
  <si>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</si>
  <si>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</si>
  <si>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</si>
  <si>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</si>
  <si>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</si>
  <si>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</si>
  <si>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</si>
  <si>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</si>
  <si>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</si>
  <si>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</si>
  <si>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</si>
  <si>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</si>
  <si>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</si>
  <si>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</si>
  <si>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</si>
  <si>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</si>
  <si>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</si>
  <si>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</si>
  <si>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</si>
  <si>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</si>
  <si>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</si>
  <si>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</si>
  <si>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</si>
  <si>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</si>
  <si>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</si>
  <si>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</si>
  <si>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</si>
  <si>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</si>
  <si>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</si>
  <si>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</si>
  <si>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</si>
  <si>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</si>
  <si>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</si>
  <si>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</si>
  <si>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</si>
  <si>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</si>
  <si>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</si>
  <si>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</si>
  <si>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</si>
  <si>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</si>
  <si>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</si>
  <si>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</si>
  <si>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</si>
  <si>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</si>
  <si>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</si>
  <si>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</si>
  <si>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</si>
  <si>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</si>
  <si>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</si>
  <si>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</si>
  <si>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</si>
  <si>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</si>
  <si>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</si>
  <si>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</si>
  <si>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</si>
  <si>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</si>
  <si>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</si>
  <si>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</si>
  <si>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</si>
  <si>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</si>
  <si>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</si>
  <si>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</si>
  <si>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</si>
  <si>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</si>
  <si>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</si>
  <si>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</si>
  <si>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</si>
  <si>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</si>
  <si>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</si>
  <si>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</si>
  <si>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</si>
  <si>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</si>
  <si>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</si>
  <si>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</si>
  <si>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</si>
  <si>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</si>
  <si>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</si>
  <si>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</si>
  <si>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</si>
  <si>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</si>
  <si>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</si>
  <si>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</si>
  <si>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</si>
  <si>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</si>
  <si>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</si>
  <si>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</si>
  <si>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</si>
  <si>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</si>
  <si>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</si>
  <si>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</si>
  <si>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</si>
  <si>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</si>
  <si>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</si>
  <si>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</si>
  <si>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</si>
  <si>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</si>
  <si>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</si>
  <si>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</si>
  <si>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</si>
  <si>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</si>
  <si>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</si>
  <si>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</si>
  <si>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</si>
  <si>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</si>
  <si>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</si>
  <si>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</si>
  <si>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</si>
  <si>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</si>
  <si>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</si>
  <si>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</si>
  <si>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</si>
  <si>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</si>
  <si>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</si>
  <si>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</si>
  <si>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</si>
  <si>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</si>
  <si>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</si>
  <si>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</si>
  <si>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</si>
  <si>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</si>
  <si>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</si>
  <si>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</si>
  <si>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</si>
  <si>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</si>
  <si>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</si>
  <si>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</si>
  <si>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</si>
  <si>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</si>
  <si>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</si>
  <si>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</si>
  <si>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</si>
  <si>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</si>
  <si>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</si>
  <si>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</si>
  <si>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</si>
  <si>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</si>
  <si>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</si>
  <si>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</si>
  <si>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</si>
  <si>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</si>
  <si>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</si>
  <si>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</si>
  <si>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</si>
  <si>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</si>
  <si>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</si>
  <si>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</si>
  <si>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</si>
  <si>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</si>
  <si>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</si>
  <si>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</si>
  <si>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</si>
  <si>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</si>
  <si>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</si>
  <si>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</si>
  <si>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</si>
  <si>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</si>
  <si>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</si>
  <si>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</si>
  <si>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</si>
  <si>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</si>
  <si>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</si>
  <si>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</si>
  <si>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</si>
  <si>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</si>
  <si>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</si>
  <si>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</si>
  <si>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</si>
  <si>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</si>
  <si>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</si>
  <si>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</si>
  <si>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</si>
  <si>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</si>
  <si>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</si>
  <si>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</si>
  <si>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</si>
  <si>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</si>
  <si>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</si>
  <si>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</si>
  <si>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</si>
  <si>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</si>
  <si>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</si>
  <si>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</si>
  <si>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</si>
  <si>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</si>
  <si>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</si>
  <si>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</si>
  <si>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</si>
  <si>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</si>
  <si>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</si>
  <si>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</si>
  <si>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</si>
  <si>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</si>
  <si>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</si>
  <si>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</si>
  <si>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</si>
  <si>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</si>
  <si>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</si>
  <si>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</si>
  <si>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</si>
  <si>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</si>
  <si>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</si>
  <si>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</si>
  <si>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</si>
  <si>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</si>
  <si>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</si>
  <si>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</si>
  <si>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</si>
  <si>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</si>
  <si>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</si>
  <si>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</si>
  <si>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</si>
  <si>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</si>
  <si>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</si>
  <si>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</si>
  <si>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</si>
  <si>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</si>
  <si>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</si>
  <si>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</si>
  <si>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</si>
  <si>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</si>
  <si>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</si>
  <si>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</si>
  <si>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</si>
  <si>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</si>
  <si>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</si>
  <si>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</si>
  <si>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</si>
  <si>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</si>
  <si>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</si>
  <si>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</si>
  <si>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</si>
  <si>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</si>
  <si>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</si>
  <si>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</si>
  <si>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</si>
  <si>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</si>
  <si>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</si>
  <si>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</si>
  <si>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</si>
  <si>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</si>
  <si>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</si>
  <si>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</si>
  <si>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</si>
  <si>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</si>
  <si>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</si>
  <si>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</si>
  <si>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</si>
  <si>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</si>
  <si>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</si>
  <si>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</si>
  <si>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</si>
  <si>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</si>
  <si>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</si>
  <si>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</si>
  <si>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</si>
  <si>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</si>
  <si>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</si>
  <si>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</si>
  <si>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</si>
  <si>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</si>
  <si>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</si>
  <si>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</si>
  <si>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</si>
  <si>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</si>
  <si>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</si>
  <si>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</si>
  <si>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</si>
  <si>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</si>
  <si>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</si>
  <si>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</si>
  <si>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</si>
  <si>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</si>
  <si>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</si>
  <si>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</si>
  <si>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</si>
  <si>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</si>
  <si>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</si>
  <si>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</si>
  <si>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</si>
  <si>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</si>
  <si>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</si>
  <si>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</si>
  <si>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</si>
  <si>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</si>
  <si>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</si>
  <si>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</si>
  <si>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</si>
  <si>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</si>
  <si>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</si>
  <si>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</si>
  <si>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</si>
  <si>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</si>
  <si>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</si>
  <si>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</si>
  <si>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</si>
  <si>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</si>
  <si>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</si>
  <si>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</si>
  <si>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</si>
  <si>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</si>
  <si>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</si>
  <si>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</si>
  <si>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</si>
  <si>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</si>
  <si>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</si>
  <si>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</si>
  <si>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</si>
  <si>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</si>
  <si>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</si>
  <si>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</si>
  <si>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</si>
  <si>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</si>
  <si>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</si>
  <si>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</si>
  <si>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</si>
  <si>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</si>
  <si>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</si>
  <si>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</si>
  <si>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</si>
  <si>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</si>
  <si>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</si>
  <si>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</si>
  <si>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</si>
  <si>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</si>
  <si>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</si>
  <si>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</si>
  <si>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</si>
  <si>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</si>
  <si>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</si>
  <si>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</si>
  <si>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</si>
  <si>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</si>
  <si>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</si>
  <si>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</si>
  <si>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</si>
  <si>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</si>
  <si>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</si>
  <si>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</si>
  <si>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</si>
  <si>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</si>
  <si>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</si>
  <si>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</si>
  <si>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</si>
  <si>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</si>
  <si>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</si>
  <si>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</si>
  <si>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</si>
  <si>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</si>
  <si>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</si>
  <si>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</si>
  <si>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</si>
  <si>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</si>
  <si>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</si>
  <si>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</si>
  <si>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</si>
  <si>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</si>
  <si>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</si>
  <si>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</si>
  <si>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</si>
  <si>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</si>
  <si>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</si>
  <si>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</si>
  <si>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</si>
  <si>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</si>
  <si>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</si>
  <si>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</si>
  <si>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</si>
  <si>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</si>
  <si>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</si>
  <si>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</si>
  <si>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</si>
  <si>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</si>
  <si>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</si>
  <si>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</si>
  <si>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</si>
  <si>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</si>
  <si>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</si>
  <si>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</si>
  <si>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</si>
  <si>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</si>
  <si>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</si>
  <si>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</si>
  <si>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</si>
  <si>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</si>
  <si>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</si>
  <si>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</si>
  <si>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</si>
  <si>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</si>
  <si>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</si>
  <si>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</si>
  <si>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</si>
  <si>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</si>
  <si>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</si>
  <si>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</si>
  <si>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</si>
  <si>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</si>
  <si>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</si>
  <si>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</si>
  <si>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</si>
  <si>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</si>
  <si>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</si>
  <si>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</si>
  <si>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</si>
  <si>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</si>
  <si>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</si>
  <si>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</si>
  <si>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</si>
  <si>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</si>
  <si>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</si>
  <si>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</si>
  <si>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</si>
  <si>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</si>
  <si>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</si>
  <si>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</si>
  <si>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</si>
  <si>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</si>
  <si>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</si>
  <si>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</si>
  <si>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</si>
  <si>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</si>
  <si>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</si>
  <si>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</si>
  <si>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</si>
  <si>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</si>
  <si>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</si>
  <si>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</si>
  <si>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</si>
  <si>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</si>
  <si>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</si>
  <si>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</si>
  <si>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</si>
  <si>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</si>
  <si>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</si>
  <si>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</si>
  <si>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</si>
  <si>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</si>
  <si>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</si>
  <si>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</si>
  <si>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</si>
  <si>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</si>
  <si>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</si>
  <si>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</si>
  <si>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</si>
  <si>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</si>
  <si>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</si>
  <si>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</si>
  <si>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</si>
  <si>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</si>
  <si>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</si>
  <si>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</si>
  <si>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</si>
  <si>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</si>
  <si>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</si>
  <si>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</si>
  <si>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</si>
  <si>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</si>
  <si>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</si>
  <si>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</si>
  <si>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</si>
  <si>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</si>
  <si>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</si>
  <si>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</si>
  <si>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</si>
  <si>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</si>
  <si>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</si>
  <si>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</si>
  <si>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</si>
  <si>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</si>
  <si>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</si>
  <si>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</si>
  <si>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</si>
  <si>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</si>
  <si>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</si>
  <si>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</si>
  <si>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</si>
  <si>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</si>
  <si>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</si>
  <si>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</si>
  <si>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</si>
  <si>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</si>
  <si>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</si>
  <si>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</si>
  <si>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</si>
  <si>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</si>
  <si>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</si>
  <si>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</si>
  <si>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</si>
  <si>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</si>
  <si>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</si>
  <si>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</si>
  <si>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</si>
  <si>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</si>
  <si>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</si>
  <si>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</si>
  <si>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</si>
  <si>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</si>
  <si>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</si>
  <si>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</si>
  <si>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</si>
  <si>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</si>
  <si>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</si>
  <si>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</si>
  <si>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</si>
  <si>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</si>
  <si>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</si>
  <si>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</si>
  <si>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</si>
  <si>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</si>
  <si>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</si>
  <si>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</si>
  <si>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</si>
  <si>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</si>
  <si>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</si>
  <si>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</si>
  <si>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</si>
  <si>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</si>
  <si>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</si>
  <si>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</si>
  <si>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</si>
  <si>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</si>
  <si>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</si>
  <si>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</si>
  <si>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</si>
  <si>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</si>
  <si>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</si>
  <si>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</si>
  <si>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</si>
  <si>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</si>
  <si>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</si>
  <si>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</si>
  <si>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</si>
  <si>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</si>
  <si>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</si>
  <si>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</si>
  <si>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</si>
  <si>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</si>
  <si>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</si>
  <si>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</si>
  <si>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</si>
  <si>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</si>
  <si>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</si>
  <si>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</si>
  <si>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</si>
  <si>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</si>
  <si>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</si>
  <si>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</si>
  <si>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</si>
  <si>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</si>
  <si>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</si>
  <si>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</si>
  <si>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</si>
  <si>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</si>
  <si>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</si>
  <si>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</si>
  <si>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</si>
  <si>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</si>
  <si>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</si>
  <si>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</si>
  <si>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</si>
  <si>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</si>
  <si>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</si>
  <si>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</si>
  <si>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</si>
  <si>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</si>
  <si>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</si>
  <si>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</si>
  <si>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</si>
  <si>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</si>
  <si>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</si>
  <si>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</si>
  <si>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</si>
  <si>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</si>
  <si>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</si>
  <si>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</si>
  <si>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</si>
  <si>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</si>
  <si>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</si>
  <si>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</si>
  <si>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</si>
  <si>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</si>
  <si>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</si>
  <si>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</si>
  <si>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</si>
  <si>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</si>
  <si>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</si>
  <si>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</si>
  <si>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</si>
  <si>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</si>
  <si>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</si>
  <si>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</si>
  <si>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</si>
  <si>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</si>
  <si>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</si>
  <si>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</si>
  <si>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</si>
  <si>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</si>
  <si>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</si>
  <si>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</si>
  <si>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</si>
  <si>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</si>
  <si>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</si>
  <si>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</si>
  <si>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</si>
  <si>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</si>
  <si>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</si>
  <si>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</si>
  <si>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</si>
  <si>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</si>
  <si>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</si>
  <si>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</si>
  <si>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</si>
  <si>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</si>
  <si>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</si>
  <si>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</si>
  <si>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</si>
  <si>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</si>
  <si>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</si>
  <si>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</si>
  <si>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</si>
  <si>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</si>
  <si>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</si>
  <si>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</si>
  <si>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</si>
  <si>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</si>
  <si>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</si>
  <si>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</si>
  <si>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</si>
  <si>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</si>
  <si>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</si>
  <si>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</si>
  <si>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</si>
  <si>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</si>
  <si>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</si>
  <si>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</si>
  <si>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</si>
  <si>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</si>
  <si>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</si>
  <si>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</si>
  <si>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</si>
  <si>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</si>
  <si>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</si>
  <si>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</si>
  <si>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</si>
  <si>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</si>
  <si>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</si>
  <si>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</si>
  <si>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</si>
  <si>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</si>
  <si>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</si>
  <si>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</si>
  <si>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</si>
  <si>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</si>
  <si>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</si>
  <si>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</si>
  <si>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</si>
  <si>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</si>
  <si>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</si>
  <si>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</si>
  <si>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</si>
  <si>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</si>
  <si>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</si>
  <si>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</si>
  <si>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</si>
  <si>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</si>
  <si>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</si>
  <si>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</si>
  <si>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</si>
  <si>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</si>
  <si>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</si>
  <si>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</si>
  <si>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</si>
  <si>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</si>
  <si>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</si>
  <si>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</si>
  <si>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</si>
  <si>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</si>
  <si>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</si>
  <si>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</si>
  <si>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</si>
  <si>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</si>
  <si>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</si>
  <si>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</si>
  <si>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</si>
  <si>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</si>
  <si>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</si>
  <si>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</si>
  <si>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</si>
  <si>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</si>
  <si>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</si>
  <si>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</si>
  <si>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</si>
  <si>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</si>
  <si>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</si>
  <si>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</si>
  <si>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</si>
  <si>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</si>
  <si>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</si>
  <si>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</si>
  <si>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</si>
  <si>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</si>
  <si>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</si>
  <si>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</si>
  <si>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</si>
  <si>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</si>
  <si>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</si>
  <si>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</si>
  <si>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</si>
  <si>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</si>
  <si>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</si>
  <si>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</si>
  <si>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</si>
  <si>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</si>
  <si>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</si>
  <si>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</si>
  <si>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</si>
  <si>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</si>
  <si>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</si>
  <si>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</si>
  <si>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</si>
  <si>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</si>
  <si>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</si>
  <si>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</si>
  <si>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</si>
  <si>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</si>
  <si>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</si>
  <si>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</si>
  <si>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</si>
  <si>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</si>
  <si>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</si>
  <si>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</si>
  <si>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</si>
  <si>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</si>
  <si>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</si>
  <si>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</si>
  <si>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</si>
  <si>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</si>
  <si>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</si>
  <si>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</si>
  <si>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</si>
  <si>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</si>
  <si>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</si>
  <si>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</si>
  <si>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</si>
  <si>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</si>
  <si>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</si>
  <si>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</si>
  <si>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</si>
  <si>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</si>
  <si>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</si>
  <si>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</si>
  <si>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</si>
  <si>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</si>
  <si>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</si>
  <si>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</si>
  <si>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</si>
  <si>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</si>
  <si>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</si>
  <si>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</si>
  <si>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</si>
  <si>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</si>
  <si>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</si>
  <si>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</si>
  <si>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</si>
  <si>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</si>
  <si>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</si>
  <si>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</si>
  <si>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</si>
  <si>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</si>
  <si>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</si>
  <si>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</si>
  <si>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</si>
  <si>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</si>
  <si>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</si>
  <si>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</si>
  <si>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</si>
  <si>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</si>
  <si>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</si>
  <si>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</si>
  <si>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</si>
  <si>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</si>
  <si>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</si>
  <si>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</si>
  <si>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</si>
  <si>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</si>
  <si>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</si>
  <si>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</si>
  <si>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</si>
  <si>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</si>
  <si>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</si>
  <si>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</si>
  <si>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</si>
  <si>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</si>
  <si>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</si>
  <si>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</si>
  <si>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</si>
  <si>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</si>
  <si>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</si>
  <si>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</si>
  <si>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</si>
  <si>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</si>
  <si>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</si>
  <si>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</si>
  <si>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</si>
  <si>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</si>
  <si>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</si>
  <si>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</si>
  <si>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</si>
  <si>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</si>
  <si>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</si>
  <si>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</si>
  <si>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</si>
  <si>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</si>
  <si>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</si>
  <si>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</si>
  <si>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</si>
  <si>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</si>
  <si>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</si>
  <si>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</si>
  <si>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</si>
  <si>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</si>
  <si>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</si>
  <si>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</si>
  <si>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</si>
  <si>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</si>
  <si>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</si>
  <si>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</si>
  <si>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</si>
  <si>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</si>
  <si>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</si>
  <si>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</si>
  <si>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</si>
  <si>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</si>
  <si>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</si>
  <si>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</si>
  <si>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</si>
  <si>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</si>
  <si>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</si>
  <si>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</si>
  <si>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</si>
  <si>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</si>
  <si>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</si>
  <si>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</si>
  <si>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</si>
  <si>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</si>
  <si>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</si>
  <si>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</si>
  <si>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</si>
  <si>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</si>
  <si>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</si>
  <si>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</si>
  <si>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</si>
  <si>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</si>
  <si>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</si>
  <si>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</si>
  <si>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</si>
  <si>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</si>
  <si>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</si>
  <si>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</si>
  <si>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</si>
  <si>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</si>
  <si>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</si>
  <si>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</si>
  <si>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</si>
  <si>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</si>
  <si>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</si>
  <si>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</si>
  <si>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</si>
  <si>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</si>
  <si>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</si>
  <si>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</si>
  <si>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</si>
  <si>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</si>
  <si>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</si>
  <si>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</si>
  <si>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</si>
  <si>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</si>
  <si>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</si>
  <si>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</si>
  <si>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</si>
  <si>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</si>
  <si>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</si>
  <si>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</si>
  <si>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</si>
  <si>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</si>
  <si>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</si>
  <si>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</si>
  <si>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</si>
  <si>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</si>
  <si>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</si>
  <si>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</si>
  <si>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</si>
  <si>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</si>
  <si>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</si>
  <si>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</si>
  <si>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</si>
  <si>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</si>
  <si>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</si>
  <si>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</si>
  <si>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</si>
  <si>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</si>
  <si>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</si>
  <si>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</si>
  <si>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</si>
  <si>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</si>
  <si>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</si>
  <si>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</si>
  <si>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</si>
  <si>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</si>
  <si>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</si>
  <si>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</si>
  <si>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</si>
  <si>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</si>
  <si>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</si>
  <si>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</si>
  <si>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</si>
  <si>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</si>
  <si>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</si>
  <si>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</si>
  <si>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</si>
  <si>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</si>
  <si>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</si>
  <si>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</si>
  <si>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</si>
  <si>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</si>
  <si>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</si>
  <si>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</si>
  <si>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</si>
  <si>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</si>
  <si>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</si>
  <si>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</si>
  <si>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</si>
  <si>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</si>
  <si>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</si>
  <si>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</si>
  <si>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</si>
  <si>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</si>
  <si>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</si>
  <si>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</si>
  <si>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</si>
  <si>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</si>
  <si>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</si>
  <si>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</si>
  <si>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</si>
  <si>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</si>
  <si>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</si>
  <si>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</si>
  <si>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</si>
  <si>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</si>
  <si>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</si>
  <si>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</si>
  <si>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</si>
  <si>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</si>
  <si>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</si>
  <si>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</si>
  <si>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</si>
  <si>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</si>
  <si>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</si>
  <si>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</si>
  <si>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</si>
  <si>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</si>
  <si>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</si>
  <si>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</si>
  <si>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</si>
  <si>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</si>
  <si>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</si>
  <si>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</si>
  <si>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</si>
  <si>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</si>
  <si>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</si>
  <si>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</si>
  <si>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</si>
  <si>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</si>
  <si>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</si>
  <si>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</si>
  <si>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</si>
  <si>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</si>
  <si>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</si>
  <si>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</si>
  <si>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</si>
  <si>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</si>
  <si>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</si>
  <si>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</si>
  <si>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</si>
  <si>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</si>
  <si>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</si>
  <si>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</si>
  <si>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</si>
  <si>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</si>
  <si>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</si>
  <si>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</si>
  <si>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</si>
  <si>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</si>
  <si>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</si>
  <si>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</si>
  <si>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</si>
  <si>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</si>
  <si>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</si>
  <si>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</si>
  <si>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</si>
  <si>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</si>
  <si>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</si>
  <si>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</si>
  <si>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</si>
  <si>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</si>
  <si>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</si>
  <si>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</si>
  <si>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</si>
  <si>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</si>
  <si>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</si>
  <si>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</si>
  <si>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</si>
  <si>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</si>
  <si>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</si>
  <si>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</si>
  <si>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</si>
  <si>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</si>
  <si>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</si>
  <si>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</si>
  <si>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</si>
  <si>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</si>
  <si>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</si>
  <si>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</si>
  <si>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</si>
  <si>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</si>
  <si>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</si>
  <si>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</si>
  <si>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</si>
  <si>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</si>
  <si>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</si>
  <si>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</si>
  <si>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</si>
  <si>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</si>
  <si>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</si>
  <si>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</si>
  <si>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</si>
  <si>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</si>
  <si>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</si>
  <si>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</si>
  <si>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</si>
  <si>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</si>
  <si>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</si>
  <si>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</si>
  <si>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</si>
  <si>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</si>
  <si>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</si>
  <si>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</si>
  <si>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</si>
  <si>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</si>
  <si>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</si>
  <si>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</si>
  <si>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</si>
  <si>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</si>
  <si>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</si>
  <si>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</si>
  <si>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</si>
  <si>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</si>
  <si>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</si>
  <si>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</si>
  <si>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</si>
  <si>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</si>
  <si>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</si>
  <si>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</si>
  <si>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</si>
  <si>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</si>
  <si>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</si>
  <si>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</si>
  <si>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</si>
  <si>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</si>
  <si>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</si>
  <si>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</si>
  <si>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</si>
  <si>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</si>
  <si>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</si>
  <si>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</si>
  <si>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</si>
  <si>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</si>
  <si>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</si>
  <si>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</si>
  <si>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</si>
  <si>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</si>
  <si>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</si>
  <si>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</si>
  <si>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</si>
  <si>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</si>
  <si>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</si>
  <si>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</si>
  <si>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</si>
  <si>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</si>
  <si>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</si>
  <si>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</si>
  <si>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</si>
  <si>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</si>
  <si>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</si>
  <si>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</si>
  <si>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</si>
  <si>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</si>
  <si>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</si>
  <si>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</si>
  <si>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</si>
  <si>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</si>
  <si>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</si>
  <si>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</si>
  <si>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</si>
  <si>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</si>
  <si>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</si>
  <si>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</si>
  <si>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</si>
  <si>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</si>
  <si>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</si>
  <si>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</si>
  <si>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</si>
  <si>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</si>
  <si>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</si>
  <si>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</si>
  <si>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</si>
  <si>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</si>
  <si>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</si>
  <si>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</si>
  <si>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</si>
  <si>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</si>
  <si>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</si>
  <si>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</si>
  <si>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</si>
  <si>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</si>
  <si>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</si>
  <si>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</si>
  <si>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</si>
  <si>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</si>
  <si>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</si>
  <si>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</si>
  <si>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</si>
  <si>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</si>
  <si>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</si>
  <si>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</si>
  <si>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</si>
  <si>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</si>
  <si>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</si>
  <si>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</si>
  <si>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</si>
  <si>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</si>
  <si>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</si>
  <si>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</si>
  <si>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</si>
  <si>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</si>
  <si>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</si>
  <si>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</si>
  <si>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</si>
  <si>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</si>
  <si>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</si>
  <si>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</si>
  <si>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</si>
  <si>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</si>
  <si>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</si>
  <si>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</si>
  <si>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</si>
  <si>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</si>
  <si>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</si>
  <si>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</si>
  <si>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</si>
  <si>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</si>
  <si>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</si>
  <si>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</si>
  <si>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</si>
  <si>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</si>
  <si>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</si>
  <si>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</si>
  <si>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</si>
  <si>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</si>
  <si>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</si>
  <si>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</si>
  <si>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</si>
  <si>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</si>
  <si>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</si>
  <si>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</si>
  <si>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</si>
  <si>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</si>
  <si>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</si>
  <si>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</si>
  <si>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</si>
  <si>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</si>
  <si>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</si>
  <si>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</si>
  <si>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</si>
  <si>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</si>
  <si>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</si>
  <si>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</si>
  <si>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</si>
  <si>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</si>
  <si>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</si>
  <si>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</si>
  <si>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</si>
  <si>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</si>
  <si>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</si>
  <si>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</si>
  <si>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</si>
  <si>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</si>
  <si>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</si>
  <si>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</si>
  <si>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</si>
  <si>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</si>
  <si>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</si>
  <si>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</si>
  <si>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</si>
  <si>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</si>
  <si>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</si>
  <si>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</si>
  <si>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</si>
  <si>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</si>
  <si>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</si>
  <si>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</si>
  <si>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</si>
  <si>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</si>
  <si>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</si>
  <si>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</si>
  <si>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</si>
  <si>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</si>
  <si>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</si>
  <si>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</si>
  <si>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</si>
  <si>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</si>
  <si>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</si>
  <si>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</si>
  <si>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</si>
  <si>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</si>
  <si>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</si>
  <si>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</si>
  <si>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</si>
  <si>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</si>
  <si>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</si>
  <si>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</si>
  <si>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</si>
  <si>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</si>
  <si>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</si>
  <si>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</si>
  <si>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</si>
  <si>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</si>
  <si>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</si>
  <si>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</si>
  <si>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</si>
  <si>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</si>
  <si>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</si>
  <si>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</si>
  <si>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</si>
  <si>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</si>
  <si>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</si>
  <si>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</si>
  <si>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</si>
  <si>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</si>
  <si>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</si>
  <si>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</si>
  <si>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</si>
  <si>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</si>
  <si>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</si>
  <si>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</si>
  <si>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</si>
  <si>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</si>
  <si>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</si>
  <si>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</si>
  <si>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</si>
  <si>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</si>
  <si>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</si>
  <si>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</si>
  <si>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</si>
  <si>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</si>
  <si>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</si>
  <si>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</si>
  <si>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</si>
  <si>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</si>
  <si>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</si>
  <si>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</si>
  <si>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</si>
  <si>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</si>
  <si>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</si>
  <si>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</si>
  <si>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</si>
  <si>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</si>
  <si>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</si>
  <si>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</si>
  <si>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</si>
  <si>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</si>
  <si>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</si>
  <si>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</si>
  <si>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</si>
  <si>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</si>
  <si>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</si>
  <si>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</si>
  <si>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</si>
  <si>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</si>
  <si>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</si>
  <si>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</si>
  <si>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</si>
  <si>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</si>
  <si>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</si>
  <si>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</si>
  <si>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</si>
  <si>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</si>
  <si>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</si>
  <si>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</si>
  <si>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</si>
  <si>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</si>
  <si>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</si>
  <si>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</si>
  <si>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</si>
  <si>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</si>
  <si>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</si>
  <si>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</si>
  <si>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</si>
  <si>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</si>
  <si>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</si>
  <si>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</si>
  <si>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</si>
  <si>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</si>
  <si>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</si>
  <si>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</si>
  <si>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</si>
  <si>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</si>
  <si>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</si>
  <si>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</si>
  <si>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</si>
  <si>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</si>
  <si>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</si>
  <si>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</si>
  <si>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</si>
  <si>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</si>
  <si>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</si>
  <si>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</si>
  <si>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</si>
  <si>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</si>
  <si>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</si>
  <si>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</si>
  <si>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</si>
  <si>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</si>
  <si>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</si>
  <si>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</si>
  <si>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</si>
  <si>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</si>
  <si>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</si>
  <si>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</si>
  <si>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</si>
  <si>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</si>
  <si>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</si>
  <si>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</si>
  <si>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</si>
  <si>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</si>
  <si>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</si>
  <si>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</si>
  <si>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</si>
  <si>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</si>
  <si>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</si>
  <si>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</si>
  <si>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</si>
  <si>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</si>
  <si>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</si>
  <si>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</si>
  <si>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</si>
  <si>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</si>
  <si>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</si>
  <si>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</si>
  <si>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</si>
  <si>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</si>
  <si>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</si>
  <si>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</si>
  <si>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</si>
  <si>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</si>
  <si>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</si>
  <si>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</si>
  <si>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</si>
  <si>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</si>
  <si>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</si>
  <si>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</si>
  <si>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</si>
  <si>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</si>
  <si>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</si>
  <si>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</si>
  <si>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</si>
  <si>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</si>
  <si>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</si>
  <si>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</si>
  <si>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</si>
  <si>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</si>
  <si>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</si>
  <si>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</si>
  <si>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</si>
  <si>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</si>
  <si>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</si>
  <si>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</si>
  <si>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</si>
  <si>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</si>
  <si>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</si>
  <si>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</si>
  <si>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</si>
  <si>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</si>
  <si>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</si>
  <si>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</si>
  <si>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</si>
  <si>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</si>
  <si>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</si>
  <si>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</si>
  <si>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</si>
  <si>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</si>
  <si>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</si>
  <si>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</si>
  <si>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</si>
  <si>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</si>
  <si>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</si>
  <si>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</si>
  <si>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</si>
  <si>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</si>
  <si>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</si>
  <si>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</si>
  <si>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</si>
  <si>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</si>
  <si>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</si>
  <si>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</si>
  <si>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</si>
  <si>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</si>
  <si>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</si>
  <si>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</si>
  <si>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</si>
  <si>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</si>
  <si>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</si>
  <si>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</si>
  <si>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</si>
  <si>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</si>
  <si>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</si>
  <si>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</si>
  <si>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</si>
  <si>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</si>
  <si>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</si>
  <si>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</si>
  <si>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</si>
  <si>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</si>
  <si>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</si>
  <si>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</si>
  <si>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</si>
  <si>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</si>
  <si>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</si>
  <si>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</si>
  <si>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</si>
  <si>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</si>
  <si>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</si>
  <si>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</si>
  <si>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</si>
  <si>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</si>
  <si>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</si>
  <si>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</si>
  <si>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</si>
  <si>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</si>
  <si>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</si>
  <si>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</si>
  <si>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</si>
  <si>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</si>
  <si>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</si>
  <si>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</si>
  <si>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</si>
  <si>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</si>
  <si>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</si>
  <si>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</si>
  <si>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</si>
  <si>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</si>
  <si>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</si>
  <si>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</si>
  <si>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</si>
  <si>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</si>
  <si>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</si>
  <si>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</si>
  <si>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</si>
  <si>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</si>
  <si>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</si>
  <si>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</si>
  <si>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</si>
  <si>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</si>
  <si>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</si>
  <si>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</si>
  <si>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</si>
  <si>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</si>
  <si>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</si>
  <si>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</si>
  <si>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</si>
  <si>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</si>
  <si>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</si>
  <si>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</si>
  <si>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</si>
  <si>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</si>
  <si>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</si>
  <si>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</si>
  <si>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</si>
  <si>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</si>
  <si>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</si>
  <si>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</si>
  <si>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</si>
  <si>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</si>
  <si>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</si>
  <si>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</si>
  <si>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</si>
  <si>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</si>
  <si>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</si>
  <si>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</si>
  <si>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</si>
  <si>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</si>
  <si>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</si>
  <si>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</si>
  <si>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</si>
  <si>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</si>
  <si>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</si>
  <si>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</si>
  <si>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</si>
  <si>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</si>
  <si>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</si>
  <si>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</si>
  <si>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</si>
  <si>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</si>
  <si>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</si>
  <si>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</si>
  <si>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</si>
  <si>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</si>
  <si>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</si>
  <si>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</si>
  <si>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</si>
  <si>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</si>
  <si>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</si>
  <si>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</si>
  <si>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</si>
  <si>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</si>
  <si>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</si>
  <si>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</si>
  <si>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</si>
  <si>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</si>
  <si>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</si>
  <si>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</si>
  <si>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</si>
  <si>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</si>
  <si>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</si>
  <si>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</si>
  <si>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</si>
  <si>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</si>
  <si>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</si>
  <si>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</si>
  <si>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</si>
  <si>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</si>
  <si>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</si>
  <si>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</si>
  <si>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</si>
  <si>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</si>
  <si>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</si>
  <si>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</si>
  <si>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</si>
  <si>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</si>
  <si>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</si>
  <si>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</si>
  <si>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</si>
  <si>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</si>
  <si>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</si>
  <si>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</si>
  <si>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</si>
  <si>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</si>
  <si>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</si>
  <si>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</si>
  <si>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</si>
  <si>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</si>
  <si>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</si>
  <si>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</si>
  <si>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</si>
  <si>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</si>
  <si>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</si>
  <si>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</si>
  <si>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</si>
  <si>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</si>
  <si>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</si>
  <si>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</si>
  <si>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</si>
  <si>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</si>
  <si>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</si>
  <si>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</si>
  <si>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</si>
  <si>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</si>
  <si>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</si>
  <si>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</si>
  <si>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</si>
  <si>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</si>
  <si>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</si>
  <si>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</si>
  <si>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</si>
  <si>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</si>
  <si>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</si>
  <si>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</si>
  <si>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</si>
  <si>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</si>
  <si>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</si>
  <si>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</si>
  <si>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</si>
  <si>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</si>
  <si>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</si>
  <si>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</si>
  <si>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</si>
  <si>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</si>
  <si>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</si>
  <si>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</si>
  <si>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</si>
  <si>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</si>
  <si>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</si>
  <si>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</si>
  <si>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</si>
  <si>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</si>
  <si>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</si>
  <si>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</si>
  <si>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</si>
  <si>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</si>
  <si>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</si>
  <si>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</si>
  <si>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</si>
  <si>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</si>
  <si>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</si>
  <si>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</si>
  <si>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</si>
  <si>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</si>
  <si>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</si>
  <si>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</si>
  <si>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</si>
  <si>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</si>
  <si>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</si>
  <si>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</si>
  <si>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</si>
  <si>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</si>
  <si>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</si>
  <si>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</si>
  <si>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</si>
  <si>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</si>
  <si>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</si>
  <si>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</si>
  <si>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</si>
  <si>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</si>
  <si>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</si>
  <si>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</si>
  <si>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</si>
  <si>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</si>
  <si>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</si>
  <si>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</si>
  <si>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</si>
  <si>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</si>
  <si>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</si>
  <si>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</si>
  <si>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</si>
  <si>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</si>
  <si>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</si>
  <si>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</si>
  <si>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</si>
  <si>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</si>
  <si>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</si>
  <si>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</si>
  <si>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</si>
  <si>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</si>
  <si>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</si>
  <si>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</si>
  <si>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</si>
  <si>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</si>
  <si>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</si>
  <si>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</si>
  <si>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</si>
  <si>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</si>
  <si>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</si>
  <si>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</si>
  <si>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</si>
  <si>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</si>
  <si>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</si>
  <si>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</si>
  <si>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</si>
  <si>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</si>
  <si>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</si>
  <si>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</si>
  <si>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</si>
  <si>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</si>
  <si>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</si>
  <si>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</si>
  <si>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</si>
  <si>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</si>
  <si>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</si>
  <si>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</si>
  <si>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</si>
  <si>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</si>
  <si>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</si>
  <si>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</si>
  <si>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</si>
  <si>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</si>
  <si>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</si>
  <si>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</si>
  <si>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</si>
  <si>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</si>
  <si>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</si>
  <si>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</si>
  <si>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</si>
  <si>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</si>
  <si>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</si>
  <si>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</si>
  <si>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</si>
  <si>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</si>
  <si>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</si>
  <si>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</si>
  <si>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</si>
  <si>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</si>
  <si>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</si>
  <si>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</si>
  <si>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</si>
  <si>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</si>
  <si>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</si>
  <si>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</si>
  <si>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</si>
  <si>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</si>
  <si>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</si>
  <si>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</si>
  <si>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</si>
  <si>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</si>
  <si>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</si>
  <si>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</si>
  <si>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</si>
  <si>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</si>
  <si>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</si>
  <si>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</si>
  <si>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</si>
  <si>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</si>
  <si>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</si>
  <si>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</si>
  <si>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</si>
  <si>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</si>
  <si>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</si>
  <si>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</si>
  <si>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</si>
  <si>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</si>
  <si>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</si>
  <si>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</si>
  <si>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</si>
  <si>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</si>
  <si>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</si>
  <si>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</si>
  <si>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</si>
  <si>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</si>
  <si>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</si>
  <si>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</si>
  <si>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</si>
  <si>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</si>
  <si>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</si>
  <si>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</si>
  <si>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</si>
  <si>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</si>
  <si>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</si>
  <si>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</si>
  <si>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</si>
  <si>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</si>
  <si>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</si>
  <si>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</si>
  <si>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</si>
  <si>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</si>
  <si>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</si>
  <si>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</si>
  <si>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</si>
  <si>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</si>
  <si>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</si>
  <si>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</si>
  <si>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</si>
  <si>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</si>
  <si>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</si>
  <si>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</si>
  <si>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</si>
  <si>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</si>
  <si>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</si>
  <si>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</si>
  <si>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</si>
  <si>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</si>
  <si>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</si>
  <si>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</si>
  <si>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</si>
  <si>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</si>
  <si>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</si>
  <si>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</si>
  <si>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</si>
  <si>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</si>
  <si>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</si>
  <si>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</si>
  <si>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</si>
  <si>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</si>
  <si>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</si>
  <si>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</si>
  <si>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</si>
  <si>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</si>
  <si>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</si>
  <si>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</si>
  <si>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</si>
  <si>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</si>
  <si>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</si>
  <si>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</si>
  <si>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</si>
  <si>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</si>
  <si>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</si>
  <si>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</si>
  <si>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</si>
  <si>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</si>
  <si>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</si>
  <si>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</si>
  <si>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</si>
  <si>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</si>
  <si>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</si>
  <si>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</si>
  <si>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</si>
  <si>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</si>
  <si>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</si>
  <si>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</si>
  <si>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</si>
  <si>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</si>
  <si>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</si>
  <si>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</si>
  <si>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</si>
  <si>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</si>
  <si>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</si>
  <si>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</si>
  <si>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</si>
  <si>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</si>
  <si>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</si>
  <si>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</si>
  <si>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</si>
  <si>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</si>
  <si>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</si>
  <si>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</si>
  <si>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</si>
  <si>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</si>
  <si>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</si>
  <si>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</si>
  <si>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</si>
  <si>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</si>
  <si>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</si>
  <si>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</si>
  <si>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</si>
  <si>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</si>
  <si>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</si>
  <si>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</si>
  <si>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</si>
  <si>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</si>
  <si>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</si>
  <si>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</si>
  <si>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</si>
  <si>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</si>
  <si>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</si>
  <si>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</si>
  <si>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</si>
  <si>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</si>
  <si>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</si>
  <si>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</si>
  <si>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</si>
  <si>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</si>
  <si>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</si>
  <si>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</si>
  <si>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</si>
  <si>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</si>
  <si>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</si>
  <si>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</si>
  <si>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</si>
  <si>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</si>
  <si>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</si>
  <si>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</si>
  <si>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</si>
  <si>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</si>
  <si>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</si>
  <si>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</si>
  <si>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</si>
  <si>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</si>
  <si>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</si>
  <si>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</si>
  <si>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</si>
  <si>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</si>
  <si>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</si>
  <si>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</si>
  <si>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</si>
  <si>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</si>
  <si>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</si>
  <si>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</si>
  <si>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</si>
  <si>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</si>
  <si>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</si>
  <si>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</si>
  <si>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</si>
  <si>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</si>
  <si>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</si>
  <si>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</si>
  <si>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</si>
  <si>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</si>
  <si>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</si>
  <si>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</si>
  <si>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</si>
  <si>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</si>
  <si>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</si>
  <si>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</si>
  <si>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</si>
  <si>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</si>
  <si>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</si>
  <si>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</si>
  <si>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</si>
  <si>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</si>
  <si>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</si>
  <si>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</si>
  <si>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</si>
  <si>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</si>
  <si>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</si>
  <si>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</si>
  <si>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</si>
  <si>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</si>
  <si>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</si>
  <si>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</si>
  <si>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</si>
  <si>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</si>
  <si>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</si>
  <si>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</si>
  <si>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</si>
  <si>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</si>
  <si>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</si>
  <si>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</si>
  <si>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</si>
  <si>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</si>
  <si>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</si>
  <si>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</si>
  <si>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</si>
  <si>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</si>
  <si>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</si>
  <si>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</si>
  <si>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</si>
  <si>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</si>
  <si>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</si>
  <si>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</si>
  <si>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</si>
  <si>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</si>
  <si>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</si>
  <si>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</si>
  <si>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</si>
  <si>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</si>
  <si>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</si>
  <si>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</si>
  <si>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</si>
  <si>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</si>
  <si>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</si>
  <si>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</si>
  <si>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</si>
  <si>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</si>
  <si>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</si>
  <si>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</si>
  <si>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</si>
  <si>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</si>
  <si>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</si>
  <si>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</si>
  <si>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</si>
  <si>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</si>
  <si>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</si>
  <si>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</si>
  <si>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</si>
  <si>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</si>
  <si>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</si>
  <si>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</si>
  <si>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</si>
  <si>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</si>
  <si>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</si>
  <si>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</si>
  <si>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</si>
  <si>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</si>
  <si>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</si>
  <si>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</si>
  <si>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</si>
  <si>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</si>
  <si>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</si>
  <si>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</si>
  <si>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</si>
  <si>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</si>
  <si>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</si>
  <si>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</si>
  <si>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</si>
  <si>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</si>
  <si>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</si>
  <si>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</si>
  <si>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</si>
  <si>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</si>
  <si>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</si>
  <si>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</si>
  <si>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</si>
  <si>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</si>
  <si>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</si>
  <si>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</si>
  <si>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</si>
  <si>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</si>
  <si>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</si>
  <si>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</si>
  <si>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</si>
  <si>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</si>
  <si>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</si>
  <si>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</si>
  <si>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</si>
  <si>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</si>
  <si>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</si>
  <si>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</si>
  <si>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</si>
  <si>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</si>
  <si>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</si>
  <si>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</si>
  <si>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</si>
  <si>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</si>
  <si>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</si>
  <si>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</si>
  <si>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</si>
  <si>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</si>
  <si>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</si>
  <si>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</si>
  <si>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</si>
  <si>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</si>
  <si>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</si>
  <si>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</si>
  <si>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</si>
  <si>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</si>
  <si>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</si>
  <si>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</si>
  <si>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</si>
  <si>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</si>
  <si>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</si>
  <si>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</si>
  <si>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</si>
  <si>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</si>
  <si>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</si>
  <si>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</si>
  <si>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</si>
  <si>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</si>
  <si>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</si>
  <si>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</si>
  <si>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</si>
  <si>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</si>
  <si>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</si>
  <si>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</si>
  <si>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</si>
  <si>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</si>
  <si>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</si>
  <si>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</si>
  <si>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</si>
  <si>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</si>
  <si>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</si>
  <si>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</si>
  <si>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</si>
  <si>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</si>
  <si>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</si>
  <si>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</si>
  <si>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</si>
  <si>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</si>
  <si>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</si>
  <si>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</si>
  <si>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</si>
  <si>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</si>
  <si>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</si>
  <si>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</si>
  <si>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</si>
  <si>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</si>
  <si>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</si>
  <si>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</si>
  <si>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</si>
  <si>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</si>
  <si>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</si>
  <si>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</si>
  <si>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</si>
  <si>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</si>
  <si>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</si>
  <si>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</si>
  <si>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</si>
  <si>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</si>
  <si>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</si>
  <si>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</si>
  <si>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</si>
  <si>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</si>
  <si>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</si>
  <si>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</si>
  <si>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</si>
  <si>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</si>
  <si>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</si>
  <si>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</si>
  <si>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</si>
  <si>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</si>
  <si>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</si>
  <si>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</si>
  <si>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</si>
  <si>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</si>
  <si>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</si>
  <si>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</si>
  <si>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</si>
  <si>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</si>
  <si>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</si>
  <si>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</si>
  <si>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</si>
  <si>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</si>
  <si>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</si>
  <si>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</si>
  <si>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</si>
  <si>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</si>
  <si>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</si>
  <si>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</si>
  <si>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</si>
  <si>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</si>
  <si>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</si>
  <si>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</si>
  <si>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</si>
  <si>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</si>
  <si>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</si>
  <si>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</si>
  <si>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</si>
  <si>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</si>
  <si>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</si>
  <si>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</si>
  <si>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</si>
  <si>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</si>
  <si>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</si>
  <si>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</si>
  <si>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</si>
  <si>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</si>
  <si>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</si>
  <si>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</si>
  <si>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</si>
  <si>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</si>
  <si>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</si>
  <si>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</si>
  <si>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</si>
  <si>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</si>
  <si>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</si>
  <si>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</si>
  <si>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</si>
  <si>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</si>
  <si>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</si>
  <si>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</si>
  <si>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</si>
  <si>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</si>
  <si>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</si>
  <si>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</si>
  <si>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</si>
  <si>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</si>
  <si>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</si>
  <si>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</si>
  <si>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</si>
  <si>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</si>
  <si>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</si>
  <si>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</si>
  <si>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</si>
  <si>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</si>
  <si>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</si>
  <si>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</si>
  <si>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</si>
  <si>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</si>
  <si>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</si>
  <si>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</si>
  <si>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</si>
  <si>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</si>
  <si>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</si>
  <si>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</si>
  <si>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</si>
  <si>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</si>
  <si>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</si>
  <si>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</si>
  <si>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</si>
  <si>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</si>
  <si>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</si>
  <si>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</si>
  <si>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</si>
  <si>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</si>
  <si>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</si>
  <si>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</si>
  <si>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</si>
  <si>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</si>
  <si>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</si>
  <si>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</si>
  <si>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</si>
  <si>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</si>
  <si>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</si>
  <si>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</si>
  <si>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</si>
  <si>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</si>
  <si>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</si>
  <si>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</si>
  <si>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</si>
  <si>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</si>
  <si>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</si>
  <si>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</si>
  <si>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</si>
  <si>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</si>
  <si>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</si>
  <si>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</si>
  <si>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</si>
  <si>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</si>
  <si>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</si>
  <si>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</si>
  <si>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</si>
  <si>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</si>
  <si>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</si>
  <si>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</si>
  <si>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</si>
  <si>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</si>
  <si>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</si>
  <si>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</si>
  <si>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</si>
  <si>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</si>
  <si>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</si>
  <si>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</si>
  <si>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</si>
  <si>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</si>
  <si>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</si>
  <si>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</si>
  <si>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</si>
  <si>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</si>
  <si>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</si>
  <si>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</si>
  <si>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</si>
  <si>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</si>
  <si>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</si>
  <si>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</si>
  <si>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</si>
  <si>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</si>
  <si>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</si>
  <si>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</si>
  <si>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</si>
  <si>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</si>
  <si>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</si>
  <si>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</si>
  <si>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</si>
  <si>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</si>
  <si>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</si>
  <si>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</si>
  <si>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</si>
  <si>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</si>
  <si>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</si>
  <si>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</si>
  <si>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</si>
  <si>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</si>
  <si>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</si>
  <si>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</si>
  <si>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</si>
  <si>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</si>
  <si>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</si>
  <si>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</si>
  <si>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</si>
  <si>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</si>
  <si>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</si>
  <si>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</si>
  <si>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</si>
  <si>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</si>
  <si>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</si>
  <si>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</si>
  <si>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</si>
  <si>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</si>
  <si>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</si>
  <si>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</si>
  <si>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</si>
  <si>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</si>
  <si>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</si>
  <si>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</si>
  <si>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</si>
  <si>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</si>
  <si>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</si>
  <si>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</si>
  <si>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</si>
  <si>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</si>
  <si>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</si>
  <si>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</si>
  <si>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</si>
  <si>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</si>
  <si>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</si>
  <si>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</si>
  <si>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</si>
  <si>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</si>
  <si>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</si>
  <si>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</si>
  <si>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</si>
  <si>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</si>
  <si>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</si>
  <si>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</si>
  <si>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</si>
  <si>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</si>
  <si>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</si>
  <si>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</si>
  <si>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</si>
  <si>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</si>
  <si>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</si>
  <si>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</si>
  <si>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</si>
  <si>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</si>
  <si>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</si>
  <si>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</si>
  <si>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</si>
  <si>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</si>
  <si>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</si>
  <si>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</si>
  <si>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</si>
  <si>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</si>
  <si>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</si>
  <si>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</si>
  <si>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</si>
  <si>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</si>
  <si>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</si>
  <si>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</si>
  <si>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</si>
  <si>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</si>
  <si>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</si>
  <si>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</si>
  <si>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</si>
  <si>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</si>
  <si>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</si>
  <si>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</si>
  <si>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</si>
  <si>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</si>
  <si>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</si>
  <si>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</si>
  <si>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</si>
  <si>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</si>
  <si>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</si>
  <si>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</si>
  <si>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</si>
  <si>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</si>
  <si>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</si>
  <si>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</si>
  <si>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</si>
  <si>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</si>
  <si>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</si>
  <si>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</si>
  <si>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</si>
  <si>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</si>
  <si>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</si>
  <si>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</si>
  <si>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</si>
  <si>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</si>
  <si>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</si>
  <si>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</si>
  <si>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</si>
  <si>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</si>
  <si>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</si>
  <si>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</si>
  <si>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</si>
  <si>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</si>
  <si>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</si>
  <si>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</si>
  <si>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</si>
  <si>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</si>
  <si>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</si>
  <si>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</si>
  <si>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</si>
  <si>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</si>
  <si>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</si>
  <si>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</si>
  <si>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</si>
  <si>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</si>
  <si>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</si>
  <si>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</si>
  <si>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</si>
  <si>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</si>
  <si>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</si>
  <si>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</si>
  <si>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</si>
  <si>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</si>
  <si>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</si>
  <si>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</si>
  <si>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</si>
  <si>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</si>
  <si>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</si>
  <si>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</si>
  <si>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</si>
  <si>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</si>
  <si>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</si>
  <si>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</si>
  <si>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</si>
  <si>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</si>
  <si>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</si>
  <si>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</si>
  <si>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</si>
  <si>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</si>
  <si>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</si>
  <si>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</si>
  <si>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</si>
  <si>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</si>
  <si>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</si>
  <si>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</si>
  <si>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</si>
  <si>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</si>
  <si>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</si>
  <si>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</si>
  <si>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</si>
  <si>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</si>
  <si>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</si>
  <si>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</si>
  <si>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</si>
  <si>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</si>
  <si>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</si>
  <si>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</si>
  <si>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</si>
  <si>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</si>
  <si>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</si>
  <si>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</si>
  <si>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</si>
  <si>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</si>
  <si>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</si>
  <si>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</si>
  <si>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</si>
  <si>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</si>
  <si>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</si>
  <si>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</si>
  <si>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</si>
  <si>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</si>
  <si>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</si>
  <si>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</si>
  <si>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</si>
  <si>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</si>
  <si>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</si>
  <si>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</si>
  <si>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</si>
  <si>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</si>
  <si>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</si>
  <si>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</si>
  <si>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</si>
  <si>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</si>
  <si>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</si>
  <si>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</si>
  <si>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</si>
  <si>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</si>
  <si>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</si>
  <si>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</si>
  <si>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</si>
  <si>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</si>
  <si>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</si>
  <si>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</si>
  <si>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</si>
  <si>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</si>
  <si>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</si>
  <si>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</si>
  <si>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</si>
  <si>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</si>
  <si>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</si>
  <si>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</si>
  <si>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</si>
  <si>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</si>
  <si>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</si>
  <si>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</si>
  <si>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</si>
  <si>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</si>
  <si>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</si>
  <si>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</si>
  <si>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</si>
  <si>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</si>
  <si>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</si>
  <si>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</si>
  <si>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</si>
  <si>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</si>
  <si>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</si>
  <si>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</si>
  <si>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</si>
  <si>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</si>
  <si>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</si>
  <si>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</si>
  <si>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</si>
  <si>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</si>
  <si>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</si>
  <si>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</si>
  <si>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</si>
  <si>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</si>
  <si>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</si>
  <si>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</si>
  <si>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</si>
  <si>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</si>
  <si>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</si>
  <si>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</si>
  <si>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</si>
  <si>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</si>
  <si>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</si>
  <si>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</si>
  <si>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</si>
  <si>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</si>
  <si>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</si>
  <si>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</si>
  <si>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</si>
  <si>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</si>
  <si>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</si>
  <si>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</si>
  <si>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</si>
  <si>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</si>
  <si>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</si>
  <si>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</si>
  <si>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</si>
  <si>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</si>
  <si>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</si>
  <si>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</si>
  <si>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</si>
  <si>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</si>
  <si>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</si>
  <si>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</si>
  <si>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</si>
  <si>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</si>
  <si>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</si>
  <si>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</si>
  <si>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</si>
  <si>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</si>
  <si>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</si>
  <si>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</si>
  <si>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</si>
  <si>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</si>
  <si>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</si>
  <si>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</si>
  <si>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</si>
  <si>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</si>
  <si>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</si>
  <si>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</si>
  <si>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</si>
  <si>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</si>
  <si>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</si>
  <si>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</si>
  <si>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</si>
  <si>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</si>
  <si>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</si>
  <si>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</si>
  <si>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</si>
  <si>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</si>
  <si>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</si>
  <si>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</si>
  <si>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</si>
  <si>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</si>
  <si>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</si>
  <si>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</si>
  <si>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</si>
  <si>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</si>
  <si>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</si>
  <si>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</si>
  <si>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</si>
  <si>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</si>
  <si>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</si>
  <si>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</si>
  <si>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</si>
  <si>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</si>
  <si>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</si>
  <si>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</si>
  <si>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</si>
  <si>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</si>
  <si>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</si>
  <si>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</si>
  <si>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</si>
  <si>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</si>
  <si>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</si>
  <si>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</si>
  <si>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</si>
  <si>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</si>
  <si>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</si>
  <si>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</si>
  <si>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</si>
  <si>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</si>
  <si>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</si>
  <si>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</si>
  <si>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</si>
  <si>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</si>
  <si>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</si>
  <si>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</si>
  <si>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</si>
  <si>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</si>
  <si>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</si>
  <si>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</si>
  <si>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</si>
  <si>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</si>
  <si>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</si>
  <si>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</si>
  <si>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</si>
  <si>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</si>
  <si>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</si>
  <si>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</si>
  <si>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</si>
  <si>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</si>
  <si>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</si>
  <si>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</si>
  <si>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</si>
  <si>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</si>
  <si>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</si>
  <si>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</si>
  <si>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</si>
  <si>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</si>
  <si>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</si>
  <si>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</si>
  <si>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</si>
  <si>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</si>
  <si>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</si>
  <si>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</si>
  <si>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</si>
  <si>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</si>
  <si>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</si>
  <si>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</si>
  <si>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</si>
  <si>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</si>
  <si>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</si>
  <si>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</si>
  <si>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</si>
  <si>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</si>
  <si>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</si>
  <si>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</si>
  <si>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</si>
  <si>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</si>
  <si>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</si>
  <si>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</si>
  <si>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</si>
  <si>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</si>
  <si>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</si>
  <si>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</si>
  <si>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</si>
  <si>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</si>
  <si>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</si>
  <si>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</si>
  <si>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</si>
  <si>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</si>
  <si>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</si>
  <si>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</si>
  <si>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</si>
  <si>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</si>
  <si>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</si>
  <si>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</si>
  <si>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</si>
  <si>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</si>
  <si>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</si>
  <si>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</si>
  <si>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</si>
  <si>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</si>
  <si>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</si>
  <si>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</si>
  <si>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</si>
  <si>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</si>
  <si>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</si>
  <si>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</si>
  <si>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</si>
  <si>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</si>
  <si>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</si>
  <si>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</si>
  <si>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</si>
  <si>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</si>
  <si>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</si>
  <si>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</si>
  <si>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</si>
  <si>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</si>
  <si>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</si>
  <si>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</si>
  <si>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</si>
  <si>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</si>
  <si>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</si>
  <si>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</si>
  <si>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</si>
  <si>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</si>
  <si>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</si>
  <si>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</si>
  <si>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</si>
  <si>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</si>
  <si>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</si>
  <si>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</si>
  <si>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</si>
  <si>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</si>
  <si>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</si>
  <si>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</si>
  <si>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</si>
  <si>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</si>
  <si>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</si>
  <si>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</si>
  <si>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</si>
  <si>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</si>
  <si>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</si>
  <si>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</si>
  <si>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</si>
  <si>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</si>
  <si>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</si>
  <si>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</si>
  <si>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</si>
  <si>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</si>
  <si>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</si>
  <si>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</si>
  <si>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</si>
  <si>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</si>
  <si>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</si>
  <si>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</si>
  <si>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</si>
  <si>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</si>
  <si>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</si>
  <si>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</si>
  <si>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</si>
  <si>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</si>
  <si>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</si>
  <si>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</si>
  <si>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</si>
  <si>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</si>
  <si>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</si>
  <si>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</si>
  <si>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</si>
  <si>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</si>
  <si>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</si>
  <si>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</si>
  <si>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</si>
  <si>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</si>
  <si>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</si>
  <si>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</si>
  <si>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</si>
  <si>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</si>
  <si>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</si>
  <si>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</si>
  <si>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</si>
  <si>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</si>
  <si>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</si>
  <si>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</si>
  <si>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</si>
  <si>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</si>
  <si>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</si>
  <si>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</si>
  <si>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</si>
  <si>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</si>
  <si>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</si>
  <si>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</si>
  <si>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</si>
  <si>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</si>
  <si>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</si>
  <si>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</si>
  <si>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</si>
  <si>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</si>
  <si>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</si>
  <si>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</si>
  <si>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</si>
  <si>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</si>
  <si>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</si>
  <si>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</si>
  <si>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</si>
  <si>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</si>
  <si>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</si>
  <si>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</si>
  <si>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</si>
  <si>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</si>
  <si>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</si>
  <si>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</si>
  <si>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</si>
  <si>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</si>
  <si>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</si>
  <si>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</si>
  <si>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</si>
  <si>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</si>
  <si>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</si>
  <si>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</si>
  <si>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</si>
  <si>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</si>
  <si>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</si>
  <si>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</si>
  <si>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</si>
  <si>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</si>
  <si>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</si>
  <si>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</si>
  <si>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</si>
  <si>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</si>
  <si>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</si>
  <si>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</si>
  <si>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</si>
  <si>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</si>
  <si>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</si>
  <si>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</si>
  <si>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</si>
  <si>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</si>
  <si>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</si>
  <si>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</si>
  <si>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</si>
  <si>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</si>
  <si>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</si>
  <si>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</si>
  <si>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</si>
  <si>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</si>
  <si>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</si>
  <si>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</si>
  <si>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</si>
  <si>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</si>
  <si>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</si>
  <si>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</si>
  <si>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</si>
  <si>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</si>
  <si>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</si>
  <si>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</si>
  <si>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</si>
  <si>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</si>
  <si>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</si>
  <si>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</si>
  <si>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</si>
  <si>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</si>
  <si>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</si>
  <si>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</si>
  <si>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</si>
  <si>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</si>
  <si>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</si>
  <si>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</si>
  <si>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</si>
  <si>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</si>
  <si>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</si>
  <si>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</si>
  <si>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</si>
  <si>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</si>
  <si>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</si>
  <si>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</si>
  <si>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</si>
  <si>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</si>
  <si>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</si>
  <si>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</si>
  <si>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</si>
  <si>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</si>
  <si>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</si>
  <si>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</si>
  <si>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</si>
  <si>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</si>
  <si>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</si>
  <si>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</si>
  <si>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</si>
  <si>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</si>
  <si>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</si>
  <si>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</si>
  <si>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</si>
  <si>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</si>
  <si>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</si>
  <si>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</si>
  <si>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</si>
  <si>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</si>
  <si>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</si>
  <si>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</si>
  <si>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</si>
  <si>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</si>
  <si>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</si>
  <si>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</si>
  <si>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</si>
  <si>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</si>
  <si>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</si>
  <si>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</si>
  <si>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</si>
  <si>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</si>
  <si>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</si>
  <si>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</si>
  <si>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</si>
  <si>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</si>
  <si>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</si>
  <si>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</si>
  <si>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</si>
  <si>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</si>
  <si>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</si>
  <si>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</si>
  <si>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</si>
  <si>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</si>
  <si>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</si>
  <si>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</si>
  <si>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</si>
  <si>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</si>
  <si>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</si>
  <si>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</si>
  <si>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</si>
  <si>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</si>
  <si>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</si>
  <si>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</si>
  <si>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</si>
  <si>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</si>
  <si>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</si>
  <si>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</si>
  <si>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</si>
  <si>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</si>
  <si>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</si>
  <si>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</si>
  <si>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</si>
  <si>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</si>
  <si>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</si>
  <si>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</si>
  <si>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</si>
  <si>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</si>
  <si>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</si>
  <si>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</si>
  <si>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</si>
  <si>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</si>
  <si>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</si>
  <si>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</si>
  <si>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</si>
  <si>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</si>
  <si>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</si>
  <si>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</si>
  <si>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</si>
  <si>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</si>
  <si>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</si>
  <si>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</si>
  <si>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</si>
  <si>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</si>
  <si>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</si>
  <si>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</si>
  <si>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</si>
  <si>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</si>
  <si>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</si>
  <si>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</si>
  <si>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</si>
  <si>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</si>
  <si>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</si>
  <si>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</si>
  <si>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</si>
  <si>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</si>
  <si>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</si>
  <si>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</si>
  <si>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</si>
  <si>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</si>
  <si>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</si>
  <si>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</si>
  <si>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</si>
  <si>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</si>
  <si>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</si>
  <si>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</si>
  <si>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</si>
  <si>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</si>
  <si>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</si>
  <si>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</si>
  <si>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</si>
  <si>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</si>
  <si>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</si>
  <si>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</si>
  <si>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</si>
  <si>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</si>
  <si>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</si>
  <si>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</si>
  <si>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</si>
  <si>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</si>
  <si>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</si>
  <si>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</si>
  <si>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</si>
  <si>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</si>
  <si>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</si>
  <si>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</si>
  <si>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</si>
  <si>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</si>
  <si>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</si>
  <si>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</si>
  <si>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</si>
  <si>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</si>
  <si>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</si>
  <si>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</si>
  <si>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</si>
  <si>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</si>
  <si>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</si>
  <si>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</si>
  <si>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</si>
  <si>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</si>
  <si>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</si>
  <si>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</si>
  <si>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</si>
  <si>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</si>
  <si>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</si>
  <si>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</si>
  <si>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</si>
  <si>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</si>
  <si>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</si>
  <si>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</si>
  <si>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</si>
  <si>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</si>
  <si>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</si>
  <si>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</si>
  <si>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</si>
  <si>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</si>
  <si>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</si>
  <si>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</si>
  <si>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</si>
  <si>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</si>
  <si>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</si>
  <si>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</si>
  <si>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</si>
  <si>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</si>
  <si>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</si>
  <si>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</si>
  <si>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</si>
  <si>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</si>
  <si>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</si>
  <si>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</si>
  <si>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</si>
  <si>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</si>
  <si>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</si>
  <si>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</si>
  <si>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</si>
  <si>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</si>
  <si>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</si>
  <si>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</si>
  <si>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</si>
  <si>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</si>
  <si>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</si>
  <si>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</si>
  <si>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</si>
  <si>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</si>
  <si>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</si>
  <si>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</si>
  <si>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</si>
  <si>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</si>
  <si>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</si>
  <si>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</si>
  <si>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</si>
  <si>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</si>
  <si>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</si>
  <si>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</si>
  <si>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</si>
  <si>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</si>
  <si>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</si>
  <si>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</si>
  <si>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</si>
  <si>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</si>
  <si>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</si>
  <si>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</si>
  <si>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</si>
  <si>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</si>
  <si>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</si>
  <si>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</si>
  <si>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</si>
  <si>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</si>
  <si>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</si>
  <si>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</si>
  <si>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</si>
  <si>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</si>
  <si>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</si>
  <si>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</si>
  <si>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</si>
  <si>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</si>
  <si>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</si>
  <si>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</si>
  <si>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</si>
  <si>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</si>
  <si>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</si>
  <si>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</si>
  <si>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</si>
  <si>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</si>
  <si>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</si>
  <si>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</si>
  <si>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</si>
  <si>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</si>
  <si>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</si>
  <si>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</si>
  <si>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</si>
  <si>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</si>
  <si>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</si>
  <si>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</si>
  <si>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</si>
  <si>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</si>
  <si>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</si>
  <si>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</si>
  <si>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</si>
  <si>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</si>
  <si>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</si>
  <si>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</si>
  <si>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</si>
  <si>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</si>
  <si>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</si>
  <si>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</si>
  <si>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</si>
  <si>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</si>
  <si>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</si>
  <si>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</si>
  <si>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</si>
  <si>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</si>
  <si>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</si>
  <si>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</si>
  <si>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</si>
  <si>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</si>
  <si>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</si>
  <si>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</si>
  <si>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</si>
  <si>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</si>
  <si>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</si>
  <si>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</si>
  <si>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</si>
  <si>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</si>
  <si>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</si>
  <si>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</si>
  <si>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</si>
  <si>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</si>
  <si>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</si>
  <si>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</si>
  <si>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</si>
  <si>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</si>
  <si>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</si>
  <si>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</si>
  <si>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</si>
  <si>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</si>
  <si>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</si>
  <si>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</si>
  <si>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</si>
  <si>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</si>
  <si>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</si>
  <si>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</si>
  <si>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</si>
  <si>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</si>
  <si>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</si>
  <si>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</si>
  <si>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</si>
  <si>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</si>
  <si>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</si>
  <si>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</si>
  <si>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</si>
  <si>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</si>
  <si>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</si>
  <si>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</si>
  <si>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</si>
  <si>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</si>
  <si>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</si>
  <si>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</si>
  <si>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</si>
  <si>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</si>
  <si>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</si>
  <si>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</si>
  <si>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</si>
  <si>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</si>
  <si>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</si>
  <si>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</si>
  <si>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</si>
  <si>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</si>
  <si>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</si>
  <si>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</si>
  <si>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</si>
  <si>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</si>
  <si>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</si>
  <si>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</si>
  <si>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</si>
  <si>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</si>
  <si>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</si>
  <si>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</si>
  <si>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</si>
  <si>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</si>
  <si>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</si>
  <si>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</si>
  <si>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</si>
  <si>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</si>
  <si>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</si>
  <si>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</si>
  <si>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</si>
  <si>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</si>
  <si>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</si>
  <si>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</si>
  <si>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</si>
  <si>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</si>
  <si>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</si>
  <si>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</si>
  <si>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</si>
  <si>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</si>
  <si>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</si>
  <si>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</si>
  <si>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</si>
  <si>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</si>
  <si>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</si>
  <si>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</si>
  <si>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</si>
  <si>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</si>
  <si>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</si>
  <si>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</si>
  <si>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</si>
  <si>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</si>
  <si>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</si>
  <si>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</si>
  <si>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</si>
  <si>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</si>
  <si>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</si>
  <si>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</si>
  <si>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</si>
  <si>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</si>
  <si>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</si>
  <si>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</si>
  <si>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</si>
  <si>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</si>
  <si>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</si>
  <si>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</si>
  <si>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</si>
  <si>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</si>
  <si>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</si>
  <si>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</si>
  <si>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</si>
  <si>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</si>
  <si>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</si>
  <si>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</si>
  <si>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</si>
  <si>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</si>
  <si>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</si>
  <si>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</si>
  <si>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</si>
  <si>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</si>
  <si>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</si>
  <si>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</si>
  <si>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</si>
  <si>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</si>
  <si>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</si>
  <si>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</si>
  <si>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</si>
  <si>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</si>
  <si>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</si>
  <si>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</si>
  <si>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</si>
  <si>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</si>
  <si>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</si>
  <si>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</si>
  <si>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</si>
  <si>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</si>
  <si>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</si>
  <si>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</si>
  <si>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</si>
  <si>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</si>
  <si>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</si>
  <si>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</si>
  <si>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</si>
  <si>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</si>
  <si>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</si>
  <si>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</si>
  <si>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</si>
  <si>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</si>
  <si>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</si>
  <si>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</si>
  <si>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</si>
  <si>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</si>
  <si>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</si>
  <si>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</si>
  <si>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</si>
  <si>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</si>
  <si>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</si>
  <si>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</si>
  <si>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</si>
  <si>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</si>
  <si>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</si>
  <si>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</si>
  <si>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</si>
  <si>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</si>
  <si>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</si>
  <si>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</si>
  <si>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</si>
  <si>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</si>
  <si>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</si>
  <si>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</si>
  <si>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</si>
  <si>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</si>
  <si>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</si>
  <si>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</si>
  <si>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</si>
  <si>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</si>
  <si>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</si>
  <si>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</si>
  <si>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</si>
  <si>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</si>
  <si>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</si>
  <si>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</si>
  <si>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</si>
  <si>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</si>
  <si>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</si>
  <si>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</si>
  <si>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</si>
  <si>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</si>
  <si>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</si>
  <si>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</si>
  <si>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</si>
  <si>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</si>
  <si>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</si>
  <si>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</si>
  <si>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</si>
  <si>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</si>
  <si>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</si>
  <si>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</si>
  <si>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</si>
  <si>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</si>
  <si>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</si>
  <si>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</si>
  <si>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</si>
  <si>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</si>
  <si>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</si>
  <si>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</si>
  <si>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</si>
  <si>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</si>
  <si>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</si>
  <si>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</si>
  <si>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</si>
  <si>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</si>
  <si>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</si>
  <si>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</si>
  <si>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</si>
  <si>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</si>
  <si>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</si>
  <si>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</si>
  <si>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</si>
  <si>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</si>
  <si>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</si>
  <si>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</si>
  <si>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</si>
  <si>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</si>
  <si>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</si>
  <si>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</si>
  <si>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</si>
  <si>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</si>
  <si>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</si>
  <si>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</si>
  <si>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</si>
  <si>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</si>
  <si>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</si>
  <si>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</si>
  <si>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</si>
  <si>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</si>
  <si>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</si>
  <si>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</si>
  <si>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</si>
  <si>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</si>
  <si>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</si>
  <si>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</si>
  <si>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</si>
  <si>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</si>
  <si>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</si>
  <si>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</si>
  <si>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</si>
  <si>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</si>
  <si>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</si>
  <si>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</si>
  <si>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</si>
  <si>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</si>
  <si>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</si>
  <si>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</si>
  <si>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</si>
  <si>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</si>
  <si>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</si>
  <si>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</si>
  <si>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</si>
  <si>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</si>
  <si>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</si>
  <si>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</si>
  <si>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</si>
  <si>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</si>
  <si>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</si>
  <si>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</si>
  <si>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</si>
  <si>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</si>
  <si>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</si>
  <si>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</si>
  <si>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</si>
  <si>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</si>
  <si>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</si>
  <si>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</si>
  <si>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</si>
  <si>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</si>
  <si>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</si>
  <si>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</si>
  <si>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</si>
  <si>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</si>
  <si>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</si>
  <si>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</si>
  <si>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</si>
  <si>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</si>
  <si>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</si>
  <si>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</si>
  <si>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</si>
  <si>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</si>
  <si>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</si>
  <si>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</si>
  <si>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</si>
  <si>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</si>
  <si>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</si>
  <si>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</si>
  <si>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</si>
  <si>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</si>
  <si>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</si>
  <si>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</si>
  <si>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</si>
  <si>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</si>
  <si>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</si>
  <si>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</si>
  <si>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</si>
  <si>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</si>
  <si>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</si>
  <si>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</si>
  <si>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</si>
  <si>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</si>
  <si>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</si>
  <si>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</si>
  <si>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</si>
  <si>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</si>
  <si>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</si>
  <si>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</si>
  <si>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</si>
  <si>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</si>
  <si>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</si>
  <si>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</si>
  <si>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</si>
  <si>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</si>
  <si>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</si>
  <si>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</si>
  <si>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</si>
  <si>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</si>
  <si>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</si>
  <si>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</si>
  <si>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</si>
  <si>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</si>
  <si>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</si>
  <si>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</si>
  <si>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</si>
  <si>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</si>
  <si>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</si>
  <si>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</si>
  <si>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</si>
  <si>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</si>
  <si>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</si>
  <si>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</si>
  <si>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</si>
  <si>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</si>
  <si>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</si>
  <si>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</si>
  <si>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</si>
  <si>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</si>
  <si>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</si>
  <si>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</si>
  <si>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</si>
  <si>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</si>
  <si>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</si>
  <si>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</si>
  <si>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</si>
  <si>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</si>
  <si>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</si>
  <si>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</si>
  <si>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</si>
  <si>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</si>
  <si>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</si>
  <si>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</si>
  <si>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</si>
  <si>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</si>
  <si>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</si>
  <si>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</si>
  <si>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</si>
  <si>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</si>
  <si>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</si>
  <si>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</si>
  <si>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</si>
  <si>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</si>
  <si>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</si>
  <si>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</si>
  <si>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</si>
  <si>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</si>
  <si>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</si>
  <si>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</si>
  <si>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</si>
  <si>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</si>
  <si>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</si>
  <si>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</si>
  <si>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</si>
  <si>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</si>
  <si>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</si>
  <si>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</si>
  <si>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</si>
  <si>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</si>
  <si>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</si>
  <si>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</si>
  <si>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</si>
  <si>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</si>
  <si>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</si>
  <si>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</si>
  <si>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</si>
  <si>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</si>
  <si>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</si>
  <si>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</si>
  <si>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</si>
  <si>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</si>
  <si>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</si>
  <si>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</si>
  <si>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</si>
  <si>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</si>
  <si>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</si>
  <si>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</si>
  <si>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</si>
  <si>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</si>
  <si>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</si>
  <si>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</si>
  <si>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</si>
  <si>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</si>
  <si>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</si>
  <si>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</si>
  <si>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</si>
  <si>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</si>
  <si>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</si>
  <si>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</si>
  <si>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</si>
  <si>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</si>
  <si>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</si>
  <si>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</si>
  <si>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</si>
  <si>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</si>
  <si>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</si>
  <si>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</si>
  <si>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</si>
  <si>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</si>
  <si>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</si>
  <si>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</si>
  <si>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</si>
  <si>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</si>
  <si>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</si>
  <si>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</si>
  <si>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</si>
  <si>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</si>
  <si>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</si>
  <si>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</si>
  <si>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</si>
  <si>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</si>
  <si>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</si>
  <si>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</si>
  <si>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</si>
  <si>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</si>
  <si>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</si>
  <si>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</si>
  <si>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</si>
  <si>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</si>
  <si>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</si>
  <si>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</si>
  <si>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</si>
  <si>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</si>
  <si>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</si>
  <si>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</si>
  <si>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</si>
  <si>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</si>
  <si>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</si>
  <si>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</si>
  <si>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</si>
  <si>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</si>
  <si>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</si>
  <si>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</si>
  <si>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</si>
  <si>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</si>
  <si>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</si>
  <si>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</si>
  <si>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</si>
  <si>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</si>
  <si>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</si>
  <si>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</si>
  <si>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</si>
  <si>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</si>
  <si>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</si>
  <si>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</si>
  <si>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</si>
  <si>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</si>
  <si>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</si>
  <si>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</si>
  <si>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</si>
  <si>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</si>
  <si>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</si>
  <si>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</si>
  <si>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</si>
  <si>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</si>
  <si>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</si>
  <si>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</si>
  <si>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</si>
  <si>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</si>
  <si>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</si>
  <si>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</si>
  <si>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</si>
  <si>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</si>
  <si>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</si>
  <si>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</si>
  <si>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</si>
  <si>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</si>
  <si>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</si>
  <si>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</si>
  <si>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</si>
  <si>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</si>
  <si>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</si>
  <si>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</si>
  <si>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</si>
  <si>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</si>
  <si>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</si>
  <si>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</si>
  <si>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</si>
  <si>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</si>
  <si>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</si>
  <si>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</si>
  <si>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</si>
  <si>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</si>
  <si>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</si>
  <si>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</si>
  <si>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</si>
  <si>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</si>
  <si>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</si>
  <si>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</si>
  <si>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</si>
  <si>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</si>
  <si>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</si>
  <si>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</si>
  <si>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</si>
  <si>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</si>
  <si>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</si>
  <si>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</si>
  <si>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</si>
  <si>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</si>
  <si>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</si>
  <si>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</si>
  <si>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</si>
  <si>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</si>
  <si>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</si>
  <si>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</si>
  <si>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</si>
  <si>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</si>
  <si>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</si>
  <si>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</si>
  <si>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</si>
  <si>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</si>
  <si>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</si>
  <si>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</si>
  <si>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</si>
  <si>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</si>
  <si>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</si>
  <si>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</si>
  <si>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</si>
  <si>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</si>
  <si>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</si>
  <si>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</si>
  <si>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</si>
  <si>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</si>
  <si>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</si>
  <si>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</si>
  <si>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</si>
  <si>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</si>
  <si>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</si>
  <si>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</si>
  <si>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</si>
  <si>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</si>
  <si>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</si>
  <si>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</si>
  <si>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</si>
  <si>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</si>
  <si>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</si>
  <si>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</si>
  <si>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</si>
  <si>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</si>
  <si>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</si>
  <si>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</si>
  <si>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</si>
  <si>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</si>
  <si>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</si>
  <si>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</si>
  <si>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</si>
  <si>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</si>
  <si>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</si>
  <si>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</si>
  <si>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</si>
  <si>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</si>
  <si>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</si>
  <si>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</si>
  <si>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</si>
  <si>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</si>
  <si>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</si>
  <si>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</si>
  <si>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</si>
  <si>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</si>
  <si>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</si>
  <si>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</si>
  <si>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</si>
  <si>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</si>
  <si>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</si>
  <si>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</si>
  <si>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</si>
  <si>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</si>
  <si>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</si>
  <si>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</si>
  <si>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</si>
  <si>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</si>
  <si>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</si>
  <si>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</si>
  <si>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</si>
  <si>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</si>
  <si>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</si>
  <si>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</si>
  <si>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</si>
  <si>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</si>
  <si>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</si>
  <si>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</si>
  <si>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</si>
  <si>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</si>
  <si>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</si>
  <si>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</si>
  <si>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</si>
  <si>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</si>
  <si>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</si>
  <si>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</si>
  <si>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</si>
  <si>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</si>
  <si>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</si>
  <si>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</si>
  <si>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</si>
  <si>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</si>
  <si>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</si>
  <si>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</si>
  <si>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</si>
  <si>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</si>
  <si>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</si>
  <si>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</si>
  <si>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</si>
  <si>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</si>
  <si>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</si>
  <si>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</si>
  <si>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</si>
  <si>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</si>
  <si>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</si>
  <si>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</si>
  <si>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</si>
  <si>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</si>
  <si>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</si>
  <si>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</si>
  <si>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</si>
  <si>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</si>
  <si>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</si>
  <si>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</si>
  <si>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</si>
  <si>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</si>
  <si>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</si>
  <si>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</si>
  <si>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</si>
  <si>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</si>
  <si>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</si>
  <si>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</si>
  <si>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</si>
  <si>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</si>
  <si>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</si>
  <si>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</si>
  <si>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</si>
  <si>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</si>
  <si>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</si>
  <si>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</si>
  <si>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</si>
  <si>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</si>
  <si>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</si>
  <si>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</si>
  <si>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</si>
  <si>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</si>
  <si>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</si>
  <si>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</si>
  <si>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</si>
  <si>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</si>
  <si>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</si>
  <si>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</si>
  <si>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</si>
  <si>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</si>
  <si>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</si>
  <si>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</si>
  <si>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</si>
  <si>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</si>
  <si>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</si>
  <si>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</si>
  <si>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</si>
  <si>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</si>
  <si>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</si>
  <si>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</si>
  <si>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</si>
  <si>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</si>
  <si>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</si>
  <si>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</si>
  <si>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</si>
  <si>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</si>
  <si>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 xml:space="preserve"> site down again &amp; ETA 90 min</t>
  </si>
  <si>
    <t>PCM-20251030-00000244</t>
  </si>
  <si>
    <t>ETA 25 KM</t>
  </si>
  <si>
    <t xml:space="preserve"> PCM-20250215-00000830 </t>
  </si>
  <si>
    <t>LTE site still down and  site located in aramco area access issue need special permission</t>
  </si>
  <si>
    <t>PCM-20251029-00003000</t>
  </si>
  <si>
    <t xml:space="preserve">access nigth issue USF area </t>
  </si>
  <si>
    <t>PCM-20251030-00000257</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</si>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</sst>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5" totalsRowShown="0" headerRowDxfId="174" dataDxfId="173" headerRowBorderDxfId="171" tableBorderDxfId="172" totalsRowBorderDxfId="170">
  <autoFilter ref="A1:L1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2" totalsRowShown="0" headerRowDxfId="157" dataDxfId="156" headerRowBorderDxfId="154" tableBorderDxfId="155" totalsRowBorderDxfId="153">
  <autoFilter ref="A1:CJ18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1" totalsRowShown="0" headerRowDxfId="31" dataDxfId="30" headerRowBorderDxfId="28" tableBorderDxfId="29">
  <autoFilter ref="A1:L41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5"/>
  <sheetViews>
    <sheetView workbookViewId="0">
      <selection activeCell="K12" sqref="K11:K12"/>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297.25330763888633</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0.63437245370005257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0.10153680555231404</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34"/>
      <c r="E5" s="135"/>
      <c r="F5" s="136"/>
      <c r="G5" s="137">
        <f ca="1">IFERROR(NOW()-F5,"")</f>
        <v>45960.201733564812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45960.201733564812</v>
      </c>
      <c r="H6" s="136"/>
      <c r="I6" s="134" t="str">
        <f>IFERROR(VLOOKUP(D6,DB!A:F,6,0),"")</f>
        <v/>
      </c>
      <c r="J6" s="134" t="str">
        <f>IFERROR(VLOOKUP(D6,DB!A:G,7,0),"")</f>
        <v/>
      </c>
      <c r="K6" s="138"/>
      <c r="L6" s="139" t="str">
        <f>IFERROR(VLOOKUP(D6,DB!A:I,9,0),"")</f>
        <v/>
      </c>
    </row>
    <row r="7" spans="1:15" ht="15" customHeight="1">
      <c r="A7" s="133"/>
      <c r="B7" s="134" t="str">
        <f>IFERROR(VLOOKUP(D7,DB!A:K,11,0),"")</f>
        <v/>
      </c>
      <c r="C7" s="134"/>
      <c r="D7" s="170"/>
      <c r="E7" s="135"/>
      <c r="F7" s="136"/>
      <c r="G7" s="137">
        <f ca="1">IFERROR(NOW()-F7,"")</f>
        <v>45960.201733564812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45960.201733564812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45960.201733564812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45960.201733564812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45960.201733564812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45960.201733564812</v>
      </c>
      <c r="H12" s="136"/>
      <c r="I12" s="134" t="str">
        <f>IFERROR(VLOOKUP(D12,DB!A:F,6,0),"")</f>
        <v/>
      </c>
      <c r="J12" s="134" t="str">
        <f>IFERROR(VLOOKUP(D12,DB!A:G,7,0),"")</f>
        <v/>
      </c>
      <c r="K12" s="138"/>
      <c r="L12" s="139" t="str">
        <f>IFERROR(VLOOKUP(D12,DB!A:I,9,0),"")</f>
        <v/>
      </c>
    </row>
    <row r="13" spans="1:15" ht="15" customHeight="1">
      <c r="A13" s="145"/>
      <c r="B13" s="146" t="str">
        <f>IFERROR(VLOOKUP(D13,DB!A:K,11,0),"")</f>
        <v/>
      </c>
      <c r="C13" s="146"/>
      <c r="D13" s="146"/>
      <c r="E13" s="147"/>
      <c r="F13" s="148"/>
      <c r="G13" s="149">
        <f ca="1">IFERROR(NOW()-F13,"")</f>
        <v>45960.201733564812</v>
      </c>
      <c r="H13" s="148"/>
      <c r="I13" s="146" t="str">
        <f>IFERROR(VLOOKUP(D13,DB!A:F,6,0),"")</f>
        <v/>
      </c>
      <c r="J13" s="146" t="str">
        <f>IFERROR(VLOOKUP(D13,DB!A:G,7,0),"")</f>
        <v/>
      </c>
      <c r="K13" s="150"/>
      <c r="L13" s="151" t="str">
        <f>IFERROR(VLOOKUP(D13,DB!A:I,9,0),"")</f>
        <v/>
      </c>
    </row>
    <row r="14" spans="1:15" ht="15" customHeight="1">
      <c r="A14" s="133"/>
      <c r="B14" s="134" t="str">
        <f>IFERROR(VLOOKUP(D14,DB!A:K,11,0),"")</f>
        <v/>
      </c>
      <c r="C14" s="134"/>
      <c r="D14" s="134"/>
      <c r="E14" s="135"/>
      <c r="F14" s="136"/>
      <c r="G14" s="137">
        <f ca="1">IFERROR(NOW()-F14,"")</f>
        <v>45960.201733564812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45960.201733564812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45960.201733564812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45960.201733564812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45960.201733564812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45960.201733564812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45960.201733564812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80"/>
      <c r="E21" s="135"/>
      <c r="F21" s="136"/>
      <c r="G21" s="137">
        <f ca="1">IFERROR(NOW()-F21,"")</f>
        <v>45960.201733564812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45960.201733564812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45960.201733564812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45960.201733564812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45960.201733564812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45960.201733564812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45960.201733564812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45960.201733564812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45960.201733564812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45960.201733564812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45960.201733564812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45960.201733564812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45960.201733564812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45960.201733564812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45960.201733564812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45960.201733564812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45960.201733564812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45960.201733564812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45960.201733564812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45960.201733564812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45960.201733564812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45960.201733564812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45960.201733564812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45960.201733564812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45960.201733564812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45960.201733564812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45960.201733564812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45960.201733564812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45960.201733564812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45960.201733564812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45960.201733564812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45960.201733564812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45960.201733564812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45960.201733564812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45960.201733564812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45960.201733564812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45960.201733564812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45960.201733564812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45960.201733564812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45960.201733564812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45960.201733564812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45960.201733564812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45960.201733564812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45960.201733564812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45960.201733564812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45960.201733564812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45960.201733564812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45960.201733564812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45960.201733564812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45960.201733564812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45960.201733564812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45960.201733564812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45960.201733564812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45960.201733564812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45960.201733564812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45960.201733564812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45960.201733564812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45960.201733564812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45960.201733564812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45960.201733564812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45960.201733564812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45960.201733564812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45960.201733564812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45960.201733564812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45960.201733564812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45960.201733564812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45960.201733564812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45960.201733564812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45960.201733564812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45960.201733564812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45960.201733564812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45960.201733564812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45960.201733564812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45960.201733564812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45960.201733564812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45960.201733564812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45960.201733564812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45960.201733564812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45960.201733564812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45960.201733564812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45960.201733564812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45960.201733564812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45960.201733564812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45960.201733564812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45960.201733564812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45960.201733564812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45960.201733564812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45960.201733564812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45960.201733564812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45960.201733564812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45960.201733564812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45960.201733564812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45960.201733564812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45960.201733564812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45960.201733564812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45960.201733564812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45960.201733564812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45960.201733564812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45960.201733564812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45960.201733564812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45960.201733564812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45960.201733564812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45960.201733564812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45960.201733564812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45960.201733564812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45960.201733564812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45960.201733564812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45960.201733564812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45960.201733564812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45960.201733564812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45960.201733564812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45960.201733564812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45960.201733564812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45960.201733564812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45960.201733564812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45960.201733564812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45960.201733564812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45960.201733564812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45960.201733564812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45960.201733564812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45960.201733564812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45960.201733564812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45960.201733564812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45960.201733564812</v>
      </c>
      <c r="H144" s="136"/>
      <c r="I144" s="134" t="str">
        <f>IFERROR(VLOOKUP(D144,DB!A:F,6,0),"")</f>
        <v/>
      </c>
      <c r="J144" s="134" t="str">
        <f>IFERROR(VLOOKUP(D144,DB!A:G,7,0),"")</f>
        <v/>
      </c>
      <c r="K144" s="138"/>
      <c r="L144" s="139" t="str">
        <f>IFERROR(VLOOKUP(D144,DB!A:I,9,0),"")</f>
        <v/>
      </c>
    </row>
    <row r="145" spans="1:12" ht="15" customHeight="1">
      <c r="A145" s="145"/>
      <c r="B145" s="146" t="str">
        <f>IFERROR(VLOOKUP(D145,DB!A:K,11,0),"")</f>
        <v/>
      </c>
      <c r="C145" s="146"/>
      <c r="D145" s="146"/>
      <c r="E145" s="147"/>
      <c r="F145" s="148"/>
      <c r="G145" s="149">
        <f ca="1">IFERROR(NOW()-F145,"")</f>
        <v>45960.201733564812</v>
      </c>
      <c r="H145" s="148"/>
      <c r="I145" s="146" t="str">
        <f>IFERROR(VLOOKUP(D145,DB!A:F,6,0),"")</f>
        <v/>
      </c>
      <c r="J145" s="146" t="str">
        <f>IFERROR(VLOOKUP(D145,DB!A:G,7,0),"")</f>
        <v/>
      </c>
      <c r="K145" s="150"/>
      <c r="L145" s="151" t="str">
        <f>IFERROR(VLOOKUP(D145,DB!A:I,9,0),"")</f>
        <v/>
      </c>
    </row>
  </sheetData>
  <customSheetViews>
    <customSheetView guid="{F6042A99-DD27-4453-835D-0834D95730CC}" filter="1" showAutoFilter="1">
      <pageMargins left="0" right="0" top="0" bottom="0" header="0" footer="0"/>
      <autoFilter ref="B1:M1" xr:uid="{B2CE4703-9CE5-4BC8-A6FC-5274555B5830}"/>
    </customSheetView>
  </customSheetViews>
  <dataValidations count="2">
    <dataValidation allowBlank="1" showInputMessage="1" showErrorMessage="1" sqref="E1" xr:uid="{5DBA255D-CDD9-49FB-AD3C-AF70AB4EE696}"/>
    <dataValidation type="list" allowBlank="1" showInputMessage="1" showErrorMessage="1" sqref="E2:E1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2"/>
  <sheetViews>
    <sheetView tabSelected="1" workbookViewId="0">
      <selection activeCell="I8" sqref="I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135.20189560185099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1.4596502314816462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3" customFormat="1" ht="31.5" customHeight="1">
      <c r="A5" s="175" t="s">
        <v>39111</v>
      </c>
      <c r="B5" s="63" t="str">
        <f>IFERROR(VLOOKUP(D5,DB!A:K,11,0),"")</f>
        <v>R2</v>
      </c>
      <c r="C5" s="63">
        <v>1</v>
      </c>
      <c r="D5" s="63" t="s">
        <v>27837</v>
      </c>
      <c r="E5" s="87" t="s">
        <v>39021</v>
      </c>
      <c r="F5" s="76">
        <v>45960.074780092589</v>
      </c>
      <c r="G5" s="77">
        <f ca="1">IFERROR(NOW()-F5,"-")</f>
        <v>0.12695347222324926</v>
      </c>
      <c r="H5" s="76">
        <v>45960.068912037037</v>
      </c>
      <c r="I5" s="63" t="str">
        <f>IFERROR(VLOOKUP(D5,DB!A:F,6,0),"")</f>
        <v>SCECO</v>
      </c>
      <c r="J5" s="63" t="str">
        <f>IFERROR(VLOOKUP(D5,DB!A:G,7,0),"")</f>
        <v>No BB Shifted</v>
      </c>
      <c r="K5" s="88" t="s">
        <v>39112</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4"/>
    </row>
    <row r="6" spans="1:88" ht="31.5" customHeight="1">
      <c r="A6" s="113" t="s">
        <v>39113</v>
      </c>
      <c r="B6" s="18" t="str">
        <f>IFERROR(VLOOKUP(D6,DB!A:K,11,0),"")</f>
        <v>R2</v>
      </c>
      <c r="C6" s="18">
        <v>2</v>
      </c>
      <c r="D6" s="18" t="s">
        <v>26000</v>
      </c>
      <c r="E6" s="114" t="s">
        <v>39021</v>
      </c>
      <c r="F6" s="115">
        <v>45960.157847222225</v>
      </c>
      <c r="G6" s="116">
        <f ca="1">IFERROR(NOW()-F6,"-")</f>
        <v>4.3886342587938998E-2</v>
      </c>
      <c r="H6" s="115">
        <v>45960.153067129628</v>
      </c>
      <c r="I6" s="18" t="str">
        <f>IFERROR(VLOOKUP(D6,DB!A:F,6,0),"")</f>
        <v>Generator-SG</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45960.201733564812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45960.201733564812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45960.201733564812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45960.201733564812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45960.201733564812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45960.201733564812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45960.201733564812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45960.201733564812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45960.201733564812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45960.201733564812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45960.201733564812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45960.201733564812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45960.201733564812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45960.201733564812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45960.201733564812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45960.201733564812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45960.201733564812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45960.201733564812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45960.201733564812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45960.201733564812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45960.201733564812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45960.201733564812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45960.201733564812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45960.201733564812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45960.201733564812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45960.201733564812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45960.201733564812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45960.201733564812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45960.201733564812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45960.201733564812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45960.201733564812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61"/>
      <c r="B38" s="162" t="str">
        <f>IFERROR(VLOOKUP(D38,DB!A:K,11,0),"")</f>
        <v/>
      </c>
      <c r="C38" s="162"/>
      <c r="D38" s="162"/>
      <c r="E38" s="163"/>
      <c r="F38" s="164"/>
      <c r="G38" s="165">
        <f ca="1">IFERROR(NOW()-F38,"-")</f>
        <v>45960.201733564812</v>
      </c>
      <c r="H38" s="164"/>
      <c r="I38" s="162" t="str">
        <f>IFERROR(VLOOKUP(D38,DB!A:F,6,0),"")</f>
        <v/>
      </c>
      <c r="J38" s="162" t="str">
        <f>IFERROR(VLOOKUP(D38,DB!A:G,7,0),"")</f>
        <v/>
      </c>
      <c r="K38" s="166"/>
      <c r="L38" s="162" t="str">
        <f>IFERROR(VLOOKUP(D38,DB!A:I,9,0),"")</f>
        <v/>
      </c>
      <c r="M38" s="162"/>
      <c r="N38" s="162"/>
      <c r="O38" s="162"/>
      <c r="P38" s="162"/>
      <c r="Q38" s="162"/>
      <c r="R38" s="162"/>
      <c r="S38" s="162"/>
      <c r="T38" s="162"/>
      <c r="U38" s="162"/>
      <c r="V38" s="162"/>
      <c r="W38" s="162"/>
      <c r="X38" s="162"/>
      <c r="Y38" s="162"/>
      <c r="Z38" s="162"/>
      <c r="AA38" s="162"/>
      <c r="AB38" s="162"/>
      <c r="AC38" s="162"/>
      <c r="AD38" s="162"/>
      <c r="AE38" s="162"/>
      <c r="AF38" s="162"/>
      <c r="AG38" s="162"/>
      <c r="AH38" s="162"/>
      <c r="AI38" s="162"/>
      <c r="AJ38" s="162"/>
      <c r="AK38" s="162"/>
      <c r="AL38" s="162"/>
      <c r="AM38" s="162"/>
      <c r="AN38" s="162"/>
      <c r="AO38" s="162"/>
      <c r="AP38" s="162"/>
      <c r="AQ38" s="162"/>
      <c r="AR38" s="162"/>
      <c r="AS38" s="162"/>
      <c r="AT38" s="162"/>
      <c r="AU38" s="162"/>
      <c r="AV38" s="162"/>
      <c r="AW38" s="162"/>
      <c r="AX38" s="162"/>
      <c r="AY38" s="162"/>
      <c r="AZ38" s="162"/>
      <c r="BA38" s="162"/>
      <c r="BB38" s="162"/>
      <c r="BC38" s="162"/>
      <c r="BD38" s="162"/>
      <c r="BE38" s="162"/>
      <c r="BF38" s="162"/>
      <c r="BG38" s="162"/>
      <c r="BH38" s="162"/>
      <c r="BI38" s="162"/>
      <c r="BJ38" s="162"/>
      <c r="BK38" s="162"/>
      <c r="BL38" s="162"/>
      <c r="BM38" s="162"/>
      <c r="BN38" s="162"/>
      <c r="BO38" s="162"/>
      <c r="BP38" s="162"/>
      <c r="BQ38" s="162"/>
      <c r="BR38" s="162"/>
      <c r="BS38" s="162"/>
      <c r="BT38" s="162"/>
      <c r="BU38" s="162"/>
      <c r="BV38" s="162"/>
      <c r="BW38" s="162"/>
      <c r="BX38" s="162"/>
      <c r="BY38" s="162"/>
      <c r="BZ38" s="162"/>
      <c r="CA38" s="162"/>
      <c r="CB38" s="162"/>
      <c r="CC38" s="162"/>
      <c r="CD38" s="162"/>
      <c r="CE38" s="162"/>
      <c r="CF38" s="162"/>
      <c r="CG38" s="162"/>
      <c r="CH38" s="162"/>
      <c r="CI38" s="162"/>
      <c r="CJ38" s="167"/>
    </row>
    <row r="39" spans="1:88" ht="31.5" customHeight="1">
      <c r="A39" s="113"/>
      <c r="B39" s="18" t="str">
        <f>IFERROR(VLOOKUP(D39,DB!A:K,11,0),"")</f>
        <v/>
      </c>
      <c r="C39" s="18"/>
      <c r="D39" s="18"/>
      <c r="E39" s="114"/>
      <c r="F39" s="115"/>
      <c r="G39" s="116">
        <f ca="1">IFERROR(NOW()-F39,"-")</f>
        <v>45960.201733564812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45960.201733564812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45960.201733564812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45960.201733564812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45960.201733564812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45960.201733564812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45960.201733564812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45960.201733564812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45960.201733564812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45960.201733564812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45960.201733564812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45960.201733564812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45960.201733564812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45960.201733564812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45960.201733564812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45960.201733564812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45960.201733564812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45960.201733564812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45960.201733564812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45960.201733564812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45960.201733564812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45960.201733564812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45960.201733564812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45960.201733564812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45960.201733564812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45960.201733564812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45960.201733564812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45960.201733564812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45960.201733564812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45960.201733564812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45960.201733564812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45960.201733564812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45960.201733564812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45960.201733564812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45960.201733564812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45960.201733564812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45960.201733564812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45960.201733564812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45960.201733564812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45960.201733564812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45960.201733564812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45960.201733564812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45960.201733564812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45960.201733564812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45960.201733564812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45960.201733564812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45960.201733564812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45960.201733564812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45960.201733564812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45960.201733564812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45960.201733564812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45960.201733564812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45960.201733564812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45960.201733564812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45960.201733564812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45960.201733564812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45960.201733564812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45960.201733564812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45960.201733564812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45960.201733564812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45960.201733564812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45960.201733564812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45960.201733564812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45960.201733564812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45960.201733564812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45960.201733564812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45960.201733564812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45960.201733564812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45960.201733564812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45960.201733564812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45960.201733564812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45960.201733564812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45960.201733564812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45960.201733564812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45960.201733564812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45960.201733564812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45960.201733564812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45960.201733564812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45960.201733564812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45960.201733564812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45960.201733564812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45960.201733564812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45960.201733564812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45960.201733564812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45960.201733564812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45960.201733564812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45960.201733564812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45960.201733564812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45960.201733564812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45960.201733564812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45960.201733564812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45960.201733564812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45960.201733564812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45960.201733564812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45960.201733564812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45960.201733564812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45960.201733564812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45960.201733564812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45960.201733564812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45960.201733564812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45960.201733564812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45960.201733564812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45960.201733564812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45960.201733564812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45960.201733564812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45960.201733564812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45960.201733564812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45960.201733564812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45960.201733564812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45960.201733564812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45960.201733564812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45960.201733564812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45960.201733564812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45960.201733564812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45960.201733564812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45960.201733564812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45960.201733564812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45960.201733564812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45960.201733564812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45960.201733564812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45960.201733564812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45960.201733564812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45960.201733564812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45960.201733564812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45960.201733564812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45960.201733564812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45960.201733564812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45960.201733564812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45960.201733564812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45960.201733564812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45960.201733564812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45960.201733564812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45960.201733564812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45960.201733564812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45960.201733564812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45960.201733564812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45960.201733564812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45960.201733564812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45960.201733564812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45960.201733564812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45960.201733564812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45960.201733564812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45960.201733564812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61"/>
      <c r="B182" s="162" t="str">
        <f>IFERROR(VLOOKUP(D182,DB!A:K,11,0),"")</f>
        <v/>
      </c>
      <c r="C182" s="162"/>
      <c r="D182" s="162"/>
      <c r="E182" s="163"/>
      <c r="F182" s="164"/>
      <c r="G182" s="165">
        <f ca="1">IFERROR(NOW()-F182,"-")</f>
        <v>45960.201733564812</v>
      </c>
      <c r="H182" s="164"/>
      <c r="I182" s="162" t="str">
        <f>IFERROR(VLOOKUP(D182,DB!A:F,6,0),"")</f>
        <v/>
      </c>
      <c r="J182" s="162" t="str">
        <f>IFERROR(VLOOKUP(D182,DB!A:G,7,0),"")</f>
        <v/>
      </c>
      <c r="K182" s="166"/>
      <c r="L182" s="162" t="str">
        <f>IFERROR(VLOOKUP(D182,DB!A:I,9,0),"")</f>
        <v/>
      </c>
      <c r="M182" s="162"/>
      <c r="N182" s="162"/>
      <c r="O182" s="162"/>
      <c r="P182" s="162"/>
      <c r="Q182" s="162"/>
      <c r="R182" s="162"/>
      <c r="S182" s="162"/>
      <c r="T182" s="162"/>
      <c r="U182" s="162"/>
      <c r="V182" s="162"/>
      <c r="W182" s="162"/>
      <c r="X182" s="162"/>
      <c r="Y182" s="162"/>
      <c r="Z182" s="162"/>
      <c r="AA182" s="162"/>
      <c r="AB182" s="162"/>
      <c r="AC182" s="162"/>
      <c r="AD182" s="162"/>
      <c r="AE182" s="162"/>
      <c r="AF182" s="162"/>
      <c r="AG182" s="162"/>
      <c r="AH182" s="162"/>
      <c r="AI182" s="162"/>
      <c r="AJ182" s="162"/>
      <c r="AK182" s="162"/>
      <c r="AL182" s="162"/>
      <c r="AM182" s="162"/>
      <c r="AN182" s="162"/>
      <c r="AO182" s="162"/>
      <c r="AP182" s="162"/>
      <c r="AQ182" s="162"/>
      <c r="AR182" s="162"/>
      <c r="AS182" s="162"/>
      <c r="AT182" s="162"/>
      <c r="AU182" s="162"/>
      <c r="AV182" s="162"/>
      <c r="AW182" s="162"/>
      <c r="AX182" s="162"/>
      <c r="AY182" s="162"/>
      <c r="AZ182" s="162"/>
      <c r="BA182" s="162"/>
      <c r="BB182" s="162"/>
      <c r="BC182" s="162"/>
      <c r="BD182" s="162"/>
      <c r="BE182" s="162"/>
      <c r="BF182" s="162"/>
      <c r="BG182" s="162"/>
      <c r="BH182" s="162"/>
      <c r="BI182" s="162"/>
      <c r="BJ182" s="162"/>
      <c r="BK182" s="162"/>
      <c r="BL182" s="162"/>
      <c r="BM182" s="162"/>
      <c r="BN182" s="162"/>
      <c r="BO182" s="162"/>
      <c r="BP182" s="162"/>
      <c r="BQ182" s="162"/>
      <c r="BR182" s="162"/>
      <c r="BS182" s="162"/>
      <c r="BT182" s="162"/>
      <c r="BU182" s="162"/>
      <c r="BV182" s="162"/>
      <c r="BW182" s="162"/>
      <c r="BX182" s="162"/>
      <c r="BY182" s="162"/>
      <c r="BZ182" s="162"/>
      <c r="CA182" s="162"/>
      <c r="CB182" s="162"/>
      <c r="CC182" s="162"/>
      <c r="CD182" s="162"/>
      <c r="CE182" s="162"/>
      <c r="CF182" s="162"/>
      <c r="CG182" s="162"/>
      <c r="CH182" s="162"/>
      <c r="CI182" s="162"/>
      <c r="CJ182" s="167"/>
    </row>
  </sheetData>
  <dataValidations count="2">
    <dataValidation allowBlank="1" showInputMessage="1" showErrorMessage="1" sqref="E1" xr:uid="{4D935161-CDD3-4592-B877-3FB59C99E142}"/>
    <dataValidation type="list" allowBlank="1" showInputMessage="1" showErrorMessage="1" sqref="E3:E18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45960.201733564812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45960.201733564812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45960.201733564812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45960.201733564812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45960.201733564812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45960.201733564812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45960.201733564812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45960.201733564812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45960.201733564812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45960.201733564812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45960.201733564812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45960.201733564812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45960.201733564812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45960.201733564812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45960.201733564812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45960.201733564812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45960.201733564812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45960.201733564812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45960.201733564812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45960.201733564812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45960.201733564812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45960.201733564812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45960.201733564812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45960.201733564812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45960.201733564812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45960.201733564812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45960.201733564812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45960.201733564812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45960.201733564812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45960.201733564812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45960.201733564812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45960.201733564812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45960.201733564812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45960.201733564812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45960.201733564812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45960.201733564812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45960.201733564812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45960.201733564812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45960.201733564812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45960.201733564812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45960.201733564812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45960.201733564812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45960.201733564812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45960.201733564812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45960.201733564812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45960.201733564812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45960.201733564812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45960.201733564812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45960.201733564812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45960.201733564812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45960.201733564812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45960.201733564812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45960.201733564812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45960.201733564812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45960.201733564812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45960.201733564812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45960.201733564812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45960.201733564812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45960.201733564812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45960.201733564812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45960.201733564812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45960.201733564812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45960.201733564812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45960.201733564812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45960.201733564812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45960.201733564812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45960.201733564812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45960.201733564812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45960.201733564812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45960.201733564812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45960.201733564812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45960.201733564812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45960.201733564812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45960.201733564812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45960.201733564812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45960.201733564812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45960.201733564812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45960.201733564812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45960.201733564812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45960.201733564812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45960.201733564812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45960.201733564812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45960.201733564812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45960.201733564812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45960.201733564812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45960.201733564812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45960.201733564812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45960.201733564812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45960.201733564812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45960.201733564812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45960.201733564812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45960.201733564812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45960.201733564812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45960.201733564812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45960.201733564812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45960.201733564812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45960.201733564812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45960.201733564812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45960.201733564812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45960.201733564812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45960.201733564812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45960.201733564812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45960.201733564812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45960.201733564812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45960.201733564812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45960.201733564812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45960.201733564812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45960.201733564812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45960.201733564812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45960.201733564812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45960.201733564812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45960.201733564812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45960.201733564812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45960.201733564812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45960.201733564812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45960.201733564812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45960.201733564812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45960.201733564812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45960.201733564812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45960.201733564812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45960.201733564812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45960.201733564812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45960.201733564812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45960.201733564812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45960.201733564812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45960.201733564812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45960.201733564812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45960.201733564812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45960.201733564812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45960.201733564812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45960.201733564812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45960.201733564812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45960.201733564812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45960.201733564812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45960.201733564812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45960.201733564812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45960.201733564812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45960.201733564812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45960.201733564812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45960.201733564812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45960.201733564812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45960.201733564812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45960.201733564812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45960.201733564812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45960.201733564812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45960.201733564812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45960.201733564812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45960.201733564812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45960.201733564812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45960.201733564812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45960.201733564812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45960.201733564812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45960.201733564812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45960.201733564812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45960.201733564812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45960.201733564812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45960.201733564812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45960.201733564812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45960.201733564812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45960.201733564812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45960.201733564812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45960.201733564812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45960.201733564812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45960.201733564812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45960.201733564812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45960.201733564812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45960.201733564812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45960.201733564812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45960.201733564812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45960.201733564812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45960.201733564812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45960.201733564812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45960.201733564812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45960.201733564812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45960.201733564812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45960.201733564812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45960.201733564812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45960.201733564812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45960.201733564812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45960.201733564812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45960.201733564812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45960.201733564812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45960.201733564812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45960.201733564812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45960.201733564812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45960.201733564812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45960.201733564812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45960.201733564812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45960.201733564812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45960.201733564812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45960.201733564812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45960.201733564812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45960.201733564812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45960.201733564812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45960.201733564812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45960.201733564812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45960.201733564812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45960.201733564812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45960.201733564812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45960.201733564812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45960.201733564812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45960.201733564812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45960.201733564812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45960.201733564812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45960.201733564812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45960.201733564812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45960.201733564812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45960.201733564812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45960.201733564812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45960.201733564812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45960.201733564812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45960.201733564812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45960.201733564812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45960.201733564812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45960.201733564812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45960.201733564812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45960.201733564812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45960.201733564812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45960.201733564812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45960.201733564812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45960.201733564812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45960.201733564812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45960.201733564812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45960.201733564812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45960.201733564812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45960.201733564812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45960.201733564812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45960.201733564812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45960.201733564812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45960.201733564812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45960.201733564812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45960.201733564812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45960.201733564812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45960.201733564812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45960.201733564812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45960.201733564812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45960.201733564812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45960.201733564812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45960.201733564812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45960.201733564812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45960.201733564812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45960.201733564812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45960.201733564812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45960.201733564812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45960.201733564812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45960.201733564812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45960.201733564812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45960.201733564812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45960.201733564812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45960.201733564812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45960.201733564812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45960.201733564812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45960.201733564812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45960.201733564812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45960.201733564812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45960.201733564812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45960.201733564812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45960.201733564812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45960.201733564812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45960.201733564812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45960.201733564812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45960.201733564812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45960.201733564812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45960.201733564812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45960.201733564812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45960.201733564812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45960.201733564812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45960.201733564812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45960.201733564812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45960.201733564812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45960.201733564812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45960.201733564812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45960.201733564812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45960.201733564812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45960.201733564812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45960.201733564812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45960.201733564812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45960.201733564812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45960.201733564812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45960.201733564812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45960.201733564812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45960.201733564812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45960.201733564812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45960.201733564812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45960.201733564812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45960.201733564812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45960.201733564812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45960.201733564812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45960.201733564812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45960.201733564812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45960.201733564812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45960.201733564812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45960.201733564812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45960.201733564812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45960.201733564812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45960.201733564812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45960.201733564812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45960.201733564812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45960.201733564812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45960.201733564812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45960.201733564812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45960.201733564812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45960.201733564812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45960.201733564812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45960.201733564812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45960.201733564812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45960.201733564812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45960.201733564812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45960.201733564812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45960.201733564812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45960.201733564812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45960.201733564812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45960.201733564812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45960.201733564812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45960.201733564812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45960.201733564812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45960.201733564812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45960.201733564812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45960.201733564812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45960.201733564812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45960.201733564812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45960.201733564812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45960.201733564812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45960.201733564812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45960.201733564812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45960.201733564812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45960.201733564812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45960.201733564812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45960.201733564812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45960.201733564812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45960.201733564812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45960.201733564812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45960.201733564812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45960.201733564812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45960.201733564812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45960.201733564812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45960.201733564812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45960.201733564812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45960.201733564812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45960.201733564812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45960.201733564812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45960.201733564812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45960.201733564812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45960.201733564812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45960.201733564812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45960.201733564812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45960.201733564812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45960.201733564812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45960.201733564812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45960.201733564812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45960.201733564812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45960.201733564812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45960.201733564812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45960.201733564812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45960.201733564812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45960.201733564812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45960.201733564812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45960.201733564812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45960.201733564812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45960.201733564812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45960.201733564812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45960.201733564812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45960.201733564812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45960.201733564812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45960.201733564812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45960.201733564812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45960.201733564812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45960.201733564812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45960.201733564812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45960.201733564812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45960.201733564812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45960.201733564812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45960.201733564812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45960.201733564812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45960.201733564812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45960.201733564812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45960.201733564812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45960.201733564812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45960.201733564812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45960.201733564812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45960.201733564812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45960.201733564812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45960.201733564812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45960.201733564812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45960.201733564812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45960.201733564812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45960.201733564812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45960.201733564812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45960.201733564812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45960.201733564812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45960.201733564812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45960.201733564812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45960.201733564812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45960.201733564812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45960.201733564812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45960.201733564812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45960.201733564812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45960.201733564812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45960.201733564812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45960.201733564812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45960.201733564812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45960.201733564812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45960.201733564812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45960.201733564812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45960.201733564812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45960.201733564812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45960.201733564812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45960.201733564812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45960.201733564812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45960.201733564812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45960.201733564812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45960.201733564812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45960.201733564812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45960.201733564812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45960.201733564812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45960.201733564812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45960.201733564812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45960.201733564812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45960.201733564812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45960.201733564812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45960.201733564812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45960.201733564812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45960.201733564812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45960.201733564812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45960.201733564812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45960.201733564812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45960.201733564812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45960.201733564812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45960.201733564812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45960.201733564812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45960.201733564812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45960.201733564812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45960.201733564812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45960.201733564812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45960.201733564812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45960.201733564812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45960.201733564812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45960.201733564812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45960.201733564812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45960.201733564812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45960.201733564812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45960.201733564812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45960.201733564812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45960.201733564812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45960.201733564812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45960.201733564812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45960.201733564812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45960.201733564812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45960.201733564812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45960.201733564812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45960.201733564812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45960.201733564812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45960.201733564812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45960.201733564812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45960.201733564812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45960.201733564812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45960.201733564812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45960.201733564812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45960.201733564812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45960.201733564812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45960.201733564812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45960.201733564812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45960.201733564812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45960.201733564812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45960.201733564812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45960.201733564812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45960.201733564812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45960.201733564812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45960.201733564812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45960.201733564812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45960.201733564812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45960.201733564812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45960.201733564812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45960.201733564812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45960.201733564812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45960.201733564812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45960.201733564812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45960.201733564812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45960.201733564812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45960.201733564812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45960.201733564812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45960.201733564812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45960.201733564812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45960.201733564812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45960.201733564812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45960.201733564812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45960.201733564812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45960.201733564812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45960.201733564812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45960.201733564812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45960.201733564812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45960.201733564812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45960.201733564812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45960.201733564812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45960.201733564812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45960.201733564812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45960.201733564812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45960.201733564812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45960.201733564812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45960.201733564812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45960.201733564812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45960.201733564812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45960.201733564812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45960.201733564812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45960.201733564812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45960.201733564812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45960.201733564812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45960.201733564812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45960.201733564812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45960.201733564812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45960.201733564812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45960.201733564812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45960.201733564812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45960.201733564812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45960.201733564812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45960.201733564812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45960.201733564812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45960.201733564812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45960.201733564812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45960.201733564812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45960.201733564812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45960.201733564812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45960.201733564812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45960.201733564812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45960.201733564812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45960.201733564812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45960.201733564812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45960.201733564812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45960.201733564812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45960.201733564812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45960.201733564812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45960.201733564812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45960.201733564812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45960.201733564812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45960.201733564812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45960.201733564812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45960.201733564812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45960.201733564812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45960.201733564812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45960.201733564812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45960.201733564812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45960.201733564812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45960.201733564812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45960.201733564812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45960.201733564812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45960.201733564812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45960.201733564812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45960.201733564812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45960.201733564812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45960.201733564812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45960.201733564812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45960.201733564812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45960.201733564812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45960.201733564812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45960.201733564812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45960.201733564812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45960.201733564812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45960.201733564812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45960.201733564812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45960.201733564812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45960.201733564812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45960.201733564812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45960.201733564812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45960.201733564812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45960.201733564812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45960.201733564812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45960.201733564812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45960.201733564812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45960.201733564812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45960.201733564812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45960.201733564812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45960.201733564812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45960.201733564812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45960.201733564812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45960.201733564812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45960.201733564812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45960.201733564812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45960.201733564812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45960.201733564812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45960.201733564812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45960.201733564812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45960.201733564812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45960.201733564812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45960.201733564812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45960.201733564812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45960.201733564812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45960.201733564812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45960.201733564812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45960.201733564812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45960.201733564812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45960.201733564812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45960.201733564812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45960.201733564812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45960.201733564812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45960.201733564812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45960.201733564812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45960.201733564812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45960.201733564812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45960.201733564812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45960.201733564812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45960.201733564812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45960.201733564812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45960.201733564812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45960.201733564812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45960.201733564812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45960.201733564812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45960.201733564812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45960.201733564812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45960.201733564812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45960.201733564812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45960.201733564812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45960.201733564812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45960.201733564812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45960.201733564812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45960.201733564812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45960.201733564812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45960.201733564812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45960.201733564812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45960.201733564812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45960.201733564812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45960.201733564812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45960.201733564812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45960.201733564812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45960.201733564812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45960.201733564812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45960.201733564812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45960.201733564812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45960.201733564812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45960.201733564812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45960.201733564812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45960.201733564812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45960.201733564812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45960.201733564812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45960.201733564812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45960.201733564812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45960.201733564812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45960.201733564812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45960.201733564812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45960.201733564812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45960.201733564812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45960.201733564812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45960.201733564812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45960.201733564812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45960.201733564812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45960.201733564812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45960.201733564812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45960.201733564812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45960.201733564812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45960.201733564812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45960.201733564812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45960.201733564812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45960.201733564812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45960.201733564812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45960.201733564812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45960.201733564812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45960.201733564812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45960.201733564812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45960.201733564812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45960.201733564812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45960.201733564812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45960.201733564812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45960.201733564812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45960.201733564812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45960.201733564812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45960.201733564812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45960.201733564812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45960.201733564812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45960.201733564812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45960.201733564812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45960.201733564812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45960.201733564812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45960.201733564812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45960.201733564812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45960.201733564812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45960.201733564812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45960.201733564812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45960.201733564812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45960.201733564812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45960.201733564812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45960.201733564812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45960.201733564812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45960.201733564812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45960.201733564812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45960.201733564812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45960.201733564812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45960.201733564812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45960.201733564812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45960.201733564812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45960.201733564812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45960.201733564812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45960.201733564812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45960.201733564812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45960.201733564812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45960.201733564812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45960.201733564812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45960.201733564812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45960.201733564812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45960.201733564812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45960.201733564812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45960.201733564812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45960.201733564812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45960.201733564812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45960.201733564812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45960.201733564812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45960.201733564812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45960.201733564812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45960.201733564812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45960.201733564812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45960.201733564812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45960.201733564812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45960.201733564812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45960.201733564812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45960.201733564812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45960.201733564812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45960.201733564812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45960.201733564812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45960.201733564812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45960.201733564812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45960.201733564812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45960.201733564812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45960.201733564812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45960.201733564812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45960.201733564812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45960.201733564812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45960.201733564812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45960.201733564812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45960.201733564812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45960.201733564812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45960.201733564812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45960.201733564812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45960.201733564812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45960.201733564812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45960.201733564812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45960.201733564812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45960.201733564812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45960.201733564812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45960.201733564812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45960.201733564812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45960.201733564812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45960.201733564812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45960.201733564812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45960.201733564812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45960.201733564812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45960.201733564812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45960.201733564812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45960.201733564812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45960.201733564812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45960.201733564812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45960.201733564812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45960.201733564812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45960.201733564812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45960.201733564812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45960.201733564812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45960.201733564812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45960.201733564812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45960.201733564812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45960.201733564812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45960.201733564812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45960.201733564812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45960.201733564812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45960.201733564812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45960.201733564812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45960.201733564812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45960.201733564812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45960.201733564812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45960.201733564812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45960.201733564812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45960.201733564812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45960.201733564812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45960.201733564812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45960.201733564812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45960.201733564812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45960.201733564812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45960.201733564812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45960.201733564812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45960.201733564812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45960.201733564812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45960.201733564812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45960.201733564812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45960.201733564812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45960.201733564812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45960.201733564812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45960.201733564812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45960.201733564812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45960.201733564812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45960.201733564812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45960.201733564812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45960.201733564812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45960.201733564812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45960.201733564812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45960.201733564812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45960.201733564812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45960.201733564812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45960.201733564812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45960.201733564812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45960.201733564812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45960.201733564812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45960.201733564812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45960.201733564812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45960.201733564812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45960.201733564812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45960.201733564812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45960.201733564812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45960.201733564812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45960.201733564812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45960.201733564812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45960.201733564812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45960.201733564812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45960.201733564812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45960.201733564812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45960.201733564812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45960.201733564812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45960.201733564812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45960.201733564812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45960.201733564812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45960.201733564812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45960.201733564812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45960.201733564812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45960.201733564812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45960.201733564812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45960.201733564812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45960.201733564812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45960.201733564812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45960.201733564812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45960.201733564812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45960.201733564812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45960.201733564812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45960.201733564812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45960.201733564812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45960.201733564812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45960.201733564812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45960.201733564812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45960.201733564812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45960.201733564812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45960.201733564812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45960.201733564812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45960.201733564812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45960.201733564812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45960.201733564812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45960.201733564812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45960.201733564812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45960.201733564812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45960.201733564812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45960.201733564812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45960.201733564812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45960.201733564812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45960.201733564812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45960.201733564812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45960.201733564812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45960.201733564812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45960.201733564812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45960.201733564812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45960.201733564812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45960.201733564812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45960.201733564812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45960.201733564812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45960.201733564812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45960.201733564812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45960.201733564812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45960.201733564812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45960.201733564812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45960.201733564812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45960.201733564812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45960.201733564812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45960.201733564812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45960.201733564812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45960.201733564812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45960.201733564812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45960.201733564812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45960.201733564812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45960.201733564812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45960.201733564812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45960.201733564812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45960.201733564812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45960.201733564812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45960.201733564812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45960.201733564812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45960.201733564812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45960.201733564812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45960.201733564812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45960.201733564812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45960.201733564812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45960.201733564812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45960.201733564812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45960.201733564812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45960.201733564812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45960.201733564812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45960.201733564812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45960.201733564812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45960.201733564812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45960.201733564812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45960.201733564812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45960.201733564812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45960.201733564812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45960.201733564812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45960.201733564812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45960.201733564812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45960.201733564812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45960.201733564812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45960.201733564812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45960.201733564812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45960.201733564812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45960.201733564812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45960.201733564812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45960.201733564812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45960.201733564812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45960.201733564812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45960.201733564812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45960.201733564812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45960.201733564812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45960.201733564812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45960.201733564812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45960.201733564812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45960.201733564812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45960.201733564812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45960.201733564812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45960.201733564812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45960.201733564812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45960.201733564812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45960.201733564812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45960.201733564812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45960.201733564812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45960.201733564812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45960.201733564812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45960.201733564812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45960.201733564812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45960.201733564812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45960.201733564812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45960.201733564812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45960.201733564812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45960.201733564812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45960.201733564812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45960.201733564812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45960.201733564812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45960.201733564812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45960.201733564812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45960.201733564812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45960.201733564812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45960.201733564812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45960.201733564812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45960.201733564812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45960.201733564812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45960.201733564812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45960.201733564812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45960.201733564812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45960.201733564812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45960.201733564812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45960.201733564812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45960.201733564812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45960.201733564812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45960.201733564812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45960.201733564812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45960.201733564812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45960.201733564812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45960.201733564812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45960.201733564812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45960.201733564812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45960.201733564812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45960.201733564812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45960.201733564812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45960.201733564812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45960.201733564812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45960.201733564812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45960.201733564812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45960.201733564812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45960.201733564812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45960.201733564812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45960.201733564812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45960.201733564812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45960.201733564812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45960.201733564812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45960.201733564812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45960.201733564812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45960.201733564812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45960.201733564812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45960.201733564812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45960.201733564812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45960.201733564812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45960.201733564812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45960.201733564812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45960.201733564812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45960.201733564812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45960.201733564812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45960.201733564812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45960.201733564812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45960.201733564812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45960.201733564812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45960.201733564812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45960.201733564812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45960.201733564812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45960.201733564812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45960.201733564812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45960.201733564812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45960.201733564812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45960.201733564812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45960.201733564812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45960.201733564812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45960.201733564812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45960.201733564812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45960.201733564812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45960.201733564812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45960.201733564812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45960.201733564812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45960.201733564812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45960.201733564812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45960.201733564812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45960.201733564812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45960.201733564812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45960.201733564812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45960.201733564812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45960.201733564812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45960.201733564812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45960.201733564812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45960.201733564812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45960.201733564812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45960.201733564812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45960.201733564812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45960.201733564812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45960.201733564812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45960.201733564812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45960.201733564812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45960.201733564812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45960.201733564812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45960.201733564812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45960.201733564812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45960.201733564812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45960.201733564812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45960.201733564812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45960.201733564812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45960.201733564812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45960.201733564812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45960.201733564812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45960.201733564812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45960.201733564812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45960.201733564812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45960.201733564812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45960.201733564812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45960.201733564812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45960.201733564812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45960.201733564812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45960.201733564812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45960.201733564812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45960.201733564812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45960.201733564812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45960.201733564812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45960.201733564812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45960.201733564812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45960.201733564812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45960.201733564812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45960.201733564812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45960.201733564812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45960.201733564812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45960.201733564812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45960.201733564812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45960.201733564812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45960.201733564812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45960.201733564812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45960.201733564812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45960.201733564812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45960.201733564812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45960.201733564812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45960.201733564812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45960.201733564812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45960.201733564812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45960.201733564812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45960.201733564812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45960.201733564812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45960.201733564812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45960.201733564812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45960.201733564812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45960.201733564812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45960.201733564812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45960.201733564812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45960.201733564812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45960.201733564812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45960.201733564812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45960.201733564812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45960.201733564812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45960.201733564812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45960.201733564812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45960.201733564812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45960.201733564812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45960.201733564812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45960.201733564812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45960.201733564812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45960.201733564812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45960.201733564812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45960.201733564812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45960.201733564812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45960.201733564812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45960.201733564812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45960.201733564812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45960.201733564812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45960.201733564812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45960.201733564812</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256.72101597221626</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37295</v>
      </c>
      <c r="E3" s="98" t="s">
        <v>39021</v>
      </c>
      <c r="F3" s="123">
        <v>45959.994444444441</v>
      </c>
      <c r="G3" s="124">
        <f ca="1">IFERROR(NOW()-F3,"")</f>
        <v>0.20728912037156988</v>
      </c>
      <c r="H3" s="123">
        <v>45959.98940972222</v>
      </c>
      <c r="I3" s="119" t="str">
        <f>IFERROR(VLOOKUP(D3,DB!A:F,6,0),"")</f>
        <v>Generator-SG</v>
      </c>
      <c r="J3" s="119" t="str">
        <f>IFERROR(VLOOKUP(D3,DB!A:G,7,0),"")</f>
        <v>Dead</v>
      </c>
      <c r="K3" s="125" t="s">
        <v>39118</v>
      </c>
      <c r="L3" s="121" t="str">
        <f>IFERROR(VLOOKUP(D3,DB!A:I,9,0),"")</f>
        <v>Latis</v>
      </c>
    </row>
    <row r="4" spans="1:16" ht="15" customHeight="1">
      <c r="A4" s="119" t="s">
        <v>39119</v>
      </c>
      <c r="B4" s="119" t="str">
        <f>IFERROR(VLOOKUP(D4,DB!A:K,11,0),"")</f>
        <v>R4</v>
      </c>
      <c r="C4" s="120">
        <v>3</v>
      </c>
      <c r="D4" s="94" t="s">
        <v>35668</v>
      </c>
      <c r="E4" s="98" t="s">
        <v>39021</v>
      </c>
      <c r="F4" s="123">
        <v>45960.165972222225</v>
      </c>
      <c r="G4" s="124">
        <f ca="1">IFERROR(NOW()-F4,"")</f>
        <v>3.576134258764796E-2</v>
      </c>
      <c r="H4" s="123">
        <v>45960.148935185185</v>
      </c>
      <c r="I4" s="119" t="str">
        <f>IFERROR(VLOOKUP(D4,DB!A:F,6,0),"")</f>
        <v>Generator-SG</v>
      </c>
      <c r="J4" s="119" t="str">
        <f>IFERROR(VLOOKUP(D4,DB!A:G,7,0),"")</f>
        <v>Vandalized</v>
      </c>
      <c r="K4" s="125" t="s">
        <v>39120</v>
      </c>
      <c r="L4" s="121" t="str">
        <f>IFERROR(VLOOKUP(D4,DB!A:I,9,0),"")</f>
        <v>Latis</v>
      </c>
    </row>
    <row r="5" spans="1:16" ht="15" customHeight="1">
      <c r="A5" s="119"/>
      <c r="B5" s="119" t="str">
        <f>IFERROR(VLOOKUP(D5,DB!A:K,11,0),"")</f>
        <v/>
      </c>
      <c r="C5" s="120"/>
      <c r="D5" s="94"/>
      <c r="E5" s="98"/>
      <c r="F5" s="123"/>
      <c r="G5" s="124">
        <f ca="1">IFERROR(NOW()-F5,"")</f>
        <v>45960.201733564812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45960.201733564812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45960.201733564812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45960.201733564812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45960.201733564812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45960.201733564812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45960.201733564812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45960.201733564812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45960.201733564812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45960.201733564812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45960.201733564812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45960.201733564812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45960.201733564812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45960.201733564812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45960.201733564812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45960.201733564812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45960.201733564812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45960.201733564812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45960.201733564812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45960.201733564812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45960.201733564812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45960.201733564812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45960.201733564812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45960.201733564812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45960.201733564812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45960.201733564812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45960.201733564812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45960.201733564812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45960.201733564812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45960.201733564812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45960.201733564812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45960.201733564812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45960.201733564812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45960.201733564812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45960.201733564812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45960.201733564812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45960.201733564812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45960.201733564812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45960.201733564812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45960.201733564812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45960.201733564812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45960.201733564812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45960.201733564812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45960.201733564812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45960.201733564812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45960.201733564812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45960.201733564812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45960.201733564812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45960.201733564812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45960.201733564812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45960.201733564812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45960.201733564812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45960.201733564812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45960.201733564812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45960.201733564812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45960.201733564812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45960.201733564812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45960.201733564812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45960.201733564812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45960.201733564812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45960.201733564812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45960.201733564812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45960.201733564812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45960.201733564812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45960.201733564812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45960.201733564812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45960.201733564812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45960.201733564812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45960.201733564812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45960.201733564812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45960.201733564812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45960.201733564812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45960.201733564812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45960.201733564812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45960.201733564812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45960.201733564812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45960.201733564812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45960.201733564812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45960.201733564812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45960.201733564812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45960.201733564812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45960.201733564812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45960.201733564812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45960.201733564812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45960.201733564812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45960.201733564812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45960.201733564812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45960.201733564812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45960.201733564812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45960.201733564812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45960.201733564812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45960.201733564812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45960.201733564812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45960.201733564812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45960.201733564812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45960.201733564812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45960.201733564812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45960.201733564812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45960.201733564812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45960.201733564812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45960.201733564812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45960.201733564812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45960.201733564812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45960.201733564812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45960.201733564812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45960.201733564812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45960.201733564812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45960.201733564812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45960.201733564812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45960.201733564812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45960.201733564812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45960.201733564812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45960.201733564812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45960.201733564812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45960.201733564812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45960.201733564812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45960.201733564812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45960.201733564812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45960.201733564812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45960.201733564812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45960.201733564812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45960.201733564812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45960.201733564812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45960.201733564812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45960.201733564812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45960.201733564812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45960.201733564812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45960.201733564812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45960.201733564812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45960.201733564812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45960.201733564812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45960.201733564812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45960.201733564812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45960.201733564812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45960.201733564812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45960.201733564812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45960.201733564812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45960.201733564812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45960.201733564812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45960.201733564812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45960.201733564812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45960.201733564812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45960.201733564812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45960.201733564812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45960.201733564812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45960.201733564812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45960.201733564812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45960.201733564812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45960.201733564812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45960.201733564812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45960.201733564812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45960.201733564812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45960.201733564812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45960.201733564812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45960.201733564812</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45960.201733564812</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68.369673379624146</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34.012856249995821</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11.540622453700053</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45960.201733564812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45960.201733564812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45960.201733564812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45960.201733564812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45960.201733564812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45960.201733564812</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45960.201733564812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45960.201733564812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45960.201733564812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45960.201733564812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45960.201733564812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45960.201733564812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45960.201733564812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45960.201733564812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45960.201733564812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45960.201733564812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45960.201733564812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45960.201733564812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45960.201733564812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45960.201733564812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45960.201733564812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45960.201733564812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45960.201733564812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45960.201733564812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45960.201733564812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45960.201733564812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45960.201733564812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45960.201733564812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45960.201733564812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45960.201733564812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45960.201733564812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45960.201733564812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45960.201733564812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45960.201733564812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45960.201733564812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45960.201733564812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45960.201733564812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45960.201733564812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45960.201733564812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45960.201733564812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45960.201733564812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45960.201733564812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45960.201733564812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45960.201733564812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45960.201733564812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45960.201733564812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45960.201733564812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45960.201733564812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45960.201733564812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45960.201733564812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45960.201733564812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45960.201733564812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45960.201733564812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45960.201733564812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45960.201733564812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45960.201733564812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45960.201733564812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45960.201733564812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45960.201733564812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45960.201733564812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45960.201733564812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45960.201733564812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45960.201733564812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45960.201733564812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45960.201733564812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45960.201733564812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45960.201733564812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45960.201733564812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45960.201733564812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45960.201733564812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45960.201733564812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45960.201733564812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45960.201733564812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45960.201733564812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45960.201733564812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45960.201733564812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45960.201733564812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45960.201733564812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45960.201733564812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45960.201733564812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45960.201733564812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45960.201733564812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45960.201733564812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45960.201733564812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45960.201733564812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45960.201733564812</v>
      </c>
      <c r="H90" s="153"/>
      <c r="I90" s="152" t="str">
        <f>IFERROR(VLOOKUP(D90,DB!A:F,6,0),"")</f>
        <v/>
      </c>
      <c r="J90" s="152" t="str">
        <f>IFERROR(VLOOKUP(D90,DB!A:G,7,0),"")</f>
        <v/>
      </c>
      <c r="K90" s="152"/>
      <c r="L90" s="152" t="str">
        <f>IFERROR(VLOOKUP(D90,DB!A:I,9,0),"")</f>
        <v/>
      </c>
    </row>
    <row r="91" spans="1:12" ht="15">
      <c r="A91" s="158"/>
      <c r="B91" s="158" t="str">
        <f>IFERROR(VLOOKUP(D91,DB!A:K,11,0),"")</f>
        <v/>
      </c>
      <c r="C91" s="158"/>
      <c r="D91" s="158"/>
      <c r="E91" s="158"/>
      <c r="F91" s="159"/>
      <c r="G91" s="160">
        <f ca="1">IFERROR(NOW()-F91,"")</f>
        <v>45960.201733564812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45960.201733564812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45960.201733564812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45960.201733564812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45960.201733564812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45960.201733564812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45960.201733564812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45960.201733564812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45960.201733564812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45960.201733564812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45960.201733564812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45960.201733564812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45960.201733564812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45960.201733564812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45960.201733564812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45960.201733564812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45960.201733564812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45960.201733564812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45960.201733564812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45960.201733564812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45960.201733564812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45960.201733564812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45960.201733564812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45960.201733564812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45960.201733564812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45960.201733564812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45960.201733564812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45960.201733564812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45960.201733564812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45960.201733564812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45960.201733564812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45960.201733564812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45960.201733564812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45960.201733564812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45960.201733564812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45960.201733564812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45960.201733564812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45960.201733564812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45960.201733564812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45960.201733564812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45960.201733564812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45960.201733564812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45960.201733564812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45960.201733564812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45960.201733564812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45960.201733564812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45960.201733564812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45960.201733564812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45960.201733564812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45960.201733564812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45960.201733564812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45960.201733564812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45960.201733564812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45960.201733564812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45960.201733564812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45960.201733564812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45960.201733564812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45960.201733564812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45960.201733564812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45960.201733564812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45960.201733564812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45960.201733564812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45960.201733564812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45960.201733564812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45960.201733564812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45960.201733564812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45960.201733564812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45960.201733564812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45960.201733564812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45960.201733564812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45960.201733564812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45960.201733564812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45960.201733564812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45960.201733564812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45960.201733564812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45960.201733564812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45960.201733564812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45960.201733564812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45960.201733564812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45960.201733564812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45960.201733564812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45960.201733564812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45960.201733564812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45960.201733564812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45960.201733564812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45960.201733564812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45960.201733564812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45960.201733564812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45960.201733564812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45960.201733564812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45960.201733564812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45960.201733564812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45960.201733564812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45960.201733564812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45960.201733564812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45960.201733564812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45960.201733564812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45960.201733564812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45960.201733564812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45960.201733564812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45960.201733564812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45960.201733564812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45960.201733564812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45960.201733564812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45960.201733564812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45960.201733564812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45960.201733564812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45960.201733564812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45960.201733564812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45960.201733564812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45960.201733564812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45960.201733564812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45960.201733564812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45960.201733564812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45960.201733564812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45960.201733564812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45960.201733564812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45960.201733564812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45960.201733564812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45960.201733564812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45960.201733564812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45960.201733564812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45960.201733564812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45960.201733564812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45960.201733564812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45960.201733564812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45960.201733564812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45960.201733564812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45960.201733564812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45960.201733564812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45960.201733564812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45960.201733564812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45960.201733564812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45960.201733564812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45960.201733564812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45960.201733564812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45960.201733564812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45960.201733564812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45960.201733564812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45960.201733564812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45960.201733564812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45960.201733564812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45960.201733564812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45960.201733564812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45960.201733564812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45960.201733564812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45960.201733564812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45960.201733564812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45960.201733564812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45960.201733564812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45960.201733564812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45960.201733564812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45960.201733564812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45960.201733564812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45960.201733564812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45960.201733564812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45960.201733564812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45960.201733564812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45960.201733564812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45960.201733564812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45960.201733564812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45960.201733564812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45960.201733564812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45960.201733564812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45960.201733564812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45960.201733564812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45960.201733564812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45960.201733564812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45960.201733564812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45960.201733564812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45960.201733564812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45960.201733564812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45960.201733564812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45960.201733564812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45960.201733564812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45960.201733564812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45960.201733564812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45960.201733564812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45960.201733564812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45960.201733564812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45960.201733564812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45960.201733564812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45960.201733564812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45960.201733564812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45960.201733564812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45960.201733564812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45960.201733564812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45960.201733564812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45960.201733564812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45960.201733564812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45960.201733564812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45960.201733564812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45960.201733564812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45960.201733564812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45960.201733564812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45960.201733564812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45960.201733564812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45960.201733564812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45960.201733564812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45960.201733564812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45960.201733564812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45960.201733564812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45960.201733564812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45960.201733564812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45960.201733564812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45960.201733564812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45960.201733564812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45960.201733564812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45960.201733564812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45960.201733564812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45960.201733564812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45960.201733564812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45960.201733564812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45960.201733564812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45960.201733564812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45960.201733564812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45960.201733564812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45960.201733564812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45960.201733564812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45960.201733564812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45960.201733564812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45960.201733564812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45960.201733564812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45960.201733564812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45960.201733564812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45960.201733564812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45960.201733564812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45960.201733564812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45960.201733564812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45960.201733564812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45960.201733564812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45960.201733564812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45960.201733564812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45960.201733564812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45960.201733564812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45960.201733564812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45960.201733564812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45960.201733564812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45960.201733564812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45960.201733564812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45960.201733564812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45960.201733564812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45960.201733564812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45960.201733564812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45960.201733564812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45960.201733564812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45960.201733564812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45960.201733564812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45960.201733564812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45960.201733564812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45960.201733564812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45960.201733564812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45960.201733564812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45960.201733564812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45960.201733564812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45960.201733564812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45960.201733564812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45960.201733564812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45960.201733564812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45960.201733564812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45960.201733564812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45960.201733564812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45960.201733564812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45960.201733564812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45960.201733564812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45960.201733564812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45960.201733564812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45960.201733564812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45960.201733564812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45960.201733564812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45960.201733564812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45960.201733564812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45960.201733564812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45960.201733564812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45960.201733564812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45960.201733564812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45960.201733564812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45960.201733564812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45960.201733564812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45960.201733564812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45960.201733564812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45960.201733564812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45960.201733564812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45960.201733564812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45960.201733564812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45960.201733564812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45960.201733564812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45960.201733564812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45960.201733564812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45960.201733564812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45960.201733564812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45960.201733564812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45960.201733564812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45960.201733564812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45960.201733564812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45960.201733564812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45960.201733564812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45960.201733564812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45960.201733564812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45960.201733564812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45960.201733564812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45960.201733564812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45960.201733564812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45960.201733564812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45960.201733564812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45960.201733564812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45960.201733564812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45960.201733564812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45960.201733564812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45960.201733564812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45960.201733564812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45960.201733564812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45960.201733564812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45960.201733564812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45960.201733564812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45960.201733564812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45960.201733564812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45960.201733564812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45960.201733564812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45960.201733564812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45960.201733564812</v>
      </c>
      <c r="H411" s="159"/>
      <c r="I411" s="158" t="str">
        <f>IFERROR(VLOOKUP(D411,DB!A:F,6,0),"")</f>
        <v/>
      </c>
      <c r="J411" s="158" t="str">
        <f>IFERROR(VLOOKUP(D411,DB!A:G,7,0),"")</f>
        <v/>
      </c>
      <c r="K411" s="158"/>
      <c r="L411" s="158" t="str">
        <f>IFERROR(VLOOKUP(D411,DB!A:I,9,0),"")</f>
        <v/>
      </c>
    </row>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21" ht="15"/>
    <row r="522" ht="15"/>
    <row r="524" ht="15"/>
    <row r="525" ht="15"/>
    <row r="526" ht="15"/>
    <row r="527" ht="15"/>
    <row r="529" ht="15"/>
    <row r="530" ht="15"/>
    <row r="537" ht="15"/>
    <row r="538" ht="15"/>
    <row r="539" ht="15"/>
    <row r="540" ht="15"/>
    <row r="541" ht="15"/>
    <row r="542" ht="15"/>
    <row r="545" ht="15"/>
    <row r="546" ht="15"/>
    <row r="547" ht="15"/>
    <row r="548" ht="15"/>
    <row r="549" ht="15"/>
    <row r="550" ht="15"/>
    <row r="551" ht="15"/>
    <row r="552" ht="15"/>
    <row r="553" ht="15"/>
    <row r="554" ht="15"/>
    <row r="555" ht="15"/>
    <row r="556"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2" ht="15"/>
    <row r="613" ht="15"/>
    <row r="650" ht="15"/>
    <row r="651" ht="15"/>
    <row r="652" ht="15"/>
    <row r="653" ht="15"/>
    <row r="654" ht="15"/>
    <row r="655" ht="15"/>
    <row r="656" ht="15"/>
    <row r="657" ht="15"/>
    <row r="658" ht="15"/>
    <row r="659"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949" ht="15"/>
    <row r="950" ht="15"/>
    <row r="951" ht="15"/>
    <row r="952" ht="15"/>
    <row r="953" ht="15"/>
    <row r="954" ht="15"/>
    <row r="960" ht="15"/>
    <row r="961" ht="15"/>
    <row r="962" ht="15"/>
    <row r="963" ht="15"/>
    <row r="964" ht="15"/>
    <row r="965" ht="15"/>
    <row r="966"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7" ht="15"/>
    <row r="1018" ht="15"/>
    <row r="1024" ht="15"/>
    <row r="1025" ht="15"/>
    <row r="1027" ht="15"/>
    <row r="1028" ht="15"/>
    <row r="1029" ht="15"/>
    <row r="1030" ht="15"/>
    <row r="1031" ht="15"/>
    <row r="1032" ht="15"/>
    <row r="1033"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6" ht="15"/>
    <row r="1107" ht="15"/>
    <row r="1108" ht="15"/>
    <row r="1109" ht="15"/>
    <row r="1110" ht="15"/>
    <row r="1111" ht="15"/>
    <row r="1112"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72" ht="15"/>
    <row r="1173" ht="15"/>
    <row r="1176" ht="15"/>
    <row r="1177" ht="15"/>
    <row r="1178" ht="15"/>
    <row r="1179" ht="15"/>
    <row r="1180" ht="15"/>
    <row r="1181" ht="15"/>
    <row r="1182" ht="15"/>
    <row r="1183" ht="15"/>
    <row r="1186" ht="15"/>
    <row r="1187" ht="15"/>
    <row r="1188" ht="15"/>
    <row r="1189" ht="15"/>
    <row r="1190" ht="15"/>
    <row r="1191" ht="15"/>
    <row r="1192" ht="15"/>
    <row r="1193" ht="15"/>
    <row r="1194" ht="15"/>
    <row r="1195" ht="15"/>
    <row r="1196" ht="15"/>
    <row r="1197" ht="15"/>
    <row r="1199" ht="15"/>
    <row r="1200" ht="15"/>
    <row r="1201" ht="15"/>
    <row r="1204" ht="15"/>
    <row r="1206" ht="15"/>
    <row r="1208" ht="15"/>
    <row r="1211" ht="15"/>
    <row r="1212" ht="15"/>
    <row r="1213" ht="15"/>
    <row r="1215" ht="15"/>
    <row r="1217" ht="15"/>
    <row r="1218" ht="15"/>
    <row r="1219" ht="15"/>
    <row r="1220" ht="15"/>
    <row r="1221" ht="15"/>
    <row r="1223" ht="15"/>
    <row r="1224" ht="15"/>
    <row r="1225" ht="15"/>
    <row r="1226" ht="15"/>
    <row r="1228" ht="15"/>
    <row r="1230" ht="15"/>
    <row r="1231" ht="15"/>
    <row r="1233" ht="15"/>
    <row r="1234" ht="15"/>
    <row r="1235" ht="15"/>
    <row r="1236" ht="15"/>
    <row r="1238" ht="15"/>
    <row r="1240" ht="15"/>
    <row r="1241" ht="15"/>
    <row r="1242" ht="15"/>
    <row r="1243" ht="15"/>
    <row r="1245" ht="15"/>
    <row r="1246" ht="15"/>
    <row r="1247" ht="15"/>
    <row r="1248" ht="15"/>
    <row r="1249" ht="15"/>
    <row r="1250" ht="15"/>
    <row r="1251" ht="15"/>
    <row r="1254" ht="15"/>
    <row r="1256" ht="15"/>
    <row r="1257" ht="15"/>
    <row r="1258" ht="15"/>
    <row r="1259" ht="15"/>
    <row r="1260" ht="15"/>
    <row r="1261" ht="15"/>
    <row r="1262" ht="15"/>
    <row r="1263" ht="15"/>
    <row r="1266" ht="15"/>
    <row r="1267" ht="15"/>
    <row r="1269" ht="15"/>
    <row r="1271" ht="15"/>
    <row r="1272" ht="15"/>
    <row r="1273" ht="15"/>
    <row r="1274" ht="15"/>
    <row r="1275" ht="15"/>
    <row r="1279" ht="15"/>
    <row r="1280" ht="15"/>
    <row r="1282" ht="15"/>
    <row r="1283" ht="15"/>
    <row r="1286" ht="15"/>
    <row r="1287" ht="15"/>
    <row r="1291" ht="15"/>
    <row r="1298" ht="15"/>
  </sheetData>
  <dataValidations count="2">
    <dataValidation allowBlank="1" showInputMessage="1" showErrorMessage="1" sqref="E1" xr:uid="{920C6338-E771-4DAE-8C89-92A9093EA4DE}"/>
    <dataValidation type="list" allowBlank="1" showInputMessage="1" showErrorMessage="1" sqref="E2:E41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45960.201733564812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45960.201733564812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45960.201733564812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45960.201733564812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45960.201733564812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45960.201733564812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45960.201733564812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45960.201733564812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45960.201733564812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45960.201733564812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45960.201733564812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45960.201733564812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45960.201733564812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45960.201733564812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45960.201733564812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45960.201733564812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45960.201733564812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45960.201733564812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45960.201733564812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45960.201733564812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45960.201733564812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45960.201733564812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45960.201733564812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45960.201733564812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45960.201733564812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45960.201733564812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45960.201733564812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45960.201733564812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45960.201733564812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45960.201733564812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45960.201733564812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45960.201733564812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45960.201733564812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45960.201733564812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45960.201733564812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45960.201733564812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45960.201733564812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45960.201733564812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45960.201733564812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45960.201733564812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45960.201733564812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45960.201733564812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45960.201733564812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45960.201733564812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45960.201733564812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45960.201733564812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45960.201733564812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45960.201733564812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45960.201733564812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45960.201733564812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45960.201733564812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45960.201733564812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45960.201733564812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45960.201733564812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45960.201733564812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45960.201733564812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45960.201733564812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45960.201733564812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45960.201733564812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45960.201733564812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45960.201733564812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45960.201733564812</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2025-10-30T01:50:50Z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