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52" documentId="13_ncr:1_{F6CB121F-512D-4AA6-A0C1-0FB36C537598}" xr6:coauthVersionLast="47" xr6:coauthVersionMax="47" xr10:uidLastSave="{FC620F36-9BCD-428B-A20C-A04C76B1611E}"/>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alcChain>
</file>

<file path=xl/sharedStrings.xml><?xml version="1.0" encoding="utf-8"?>
<sst xmlns="http://schemas.openxmlformats.org/spreadsheetml/2006/main" count="179025" uniqueCount="39102">
  <si>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</si>
  <si>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</si>
  <si>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</si>
  <si>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</si>
  <si>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</si>
  <si>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</si>
  <si>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</si>
  <si>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</si>
  <si>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</si>
  <si>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</si>
  <si>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</si>
  <si>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</si>
  <si>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</si>
  <si>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</si>
  <si>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</si>
  <si>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</si>
  <si>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</si>
  <si>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</si>
  <si>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</si>
  <si>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</si>
  <si>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</si>
  <si>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</si>
  <si>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</si>
  <si>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</si>
  <si>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</si>
  <si>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</si>
  <si>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</si>
  <si>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</si>
  <si>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</si>
  <si>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</si>
  <si>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</si>
  <si>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</si>
  <si>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</si>
  <si>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</si>
  <si>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</si>
  <si>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</si>
  <si>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</si>
  <si>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</si>
  <si>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</si>
  <si>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</si>
  <si>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</si>
  <si>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</si>
  <si>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</si>
  <si>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</si>
  <si>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</si>
  <si>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</si>
  <si>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</si>
  <si>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</si>
  <si>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</si>
  <si>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</si>
  <si>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</si>
  <si>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</si>
  <si>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</si>
  <si>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</si>
  <si>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</si>
  <si>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</si>
  <si>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</si>
  <si>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</si>
  <si>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</si>
  <si>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</si>
  <si>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</si>
  <si>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</si>
  <si>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</si>
  <si>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</si>
  <si>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</si>
  <si>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</si>
  <si>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</si>
  <si>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</si>
  <si>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</si>
  <si>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</si>
  <si>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</si>
  <si>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</si>
  <si>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</si>
  <si>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</si>
  <si>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</si>
  <si>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</si>
  <si>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</si>
  <si>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</si>
  <si>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</si>
  <si>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</si>
  <si>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</si>
  <si>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</si>
  <si>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</si>
  <si>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</si>
  <si>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</si>
  <si>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</si>
  <si>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</si>
  <si>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</si>
  <si>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</si>
  <si>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</si>
  <si>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</si>
  <si>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</si>
  <si>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</si>
  <si>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</si>
  <si>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</si>
  <si>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</si>
  <si>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</si>
  <si>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</si>
  <si>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</si>
  <si>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</si>
  <si>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</si>
  <si>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</si>
  <si>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</si>
  <si>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</si>
  <si>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</si>
  <si>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</si>
  <si>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</si>
  <si>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</si>
  <si>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</si>
  <si>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</si>
  <si>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</si>
  <si>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</si>
  <si>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</si>
  <si>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</si>
  <si>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</si>
  <si>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</si>
  <si>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</si>
  <si>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</si>
  <si>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</si>
  <si>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</si>
  <si>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</si>
  <si>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</si>
  <si>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</si>
  <si>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</si>
  <si>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</si>
  <si>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</si>
  <si>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</si>
  <si>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</si>
  <si>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</si>
  <si>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</si>
  <si>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</si>
  <si>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</si>
  <si>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</si>
  <si>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</si>
  <si>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</si>
  <si>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</si>
  <si>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</si>
  <si>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</si>
  <si>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</si>
  <si>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</si>
  <si>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</si>
  <si>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</si>
  <si>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</si>
  <si>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</si>
  <si>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</si>
  <si>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</si>
  <si>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</si>
  <si>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</si>
  <si>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</si>
  <si>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</si>
  <si>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</si>
  <si>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</si>
  <si>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</si>
  <si>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</si>
  <si>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</si>
  <si>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</si>
  <si>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</si>
  <si>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</si>
  <si>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</si>
  <si>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</si>
  <si>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</si>
  <si>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</si>
  <si>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</si>
  <si>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</si>
  <si>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</si>
  <si>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</si>
  <si>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</si>
  <si>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</si>
  <si>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</si>
  <si>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</si>
  <si>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</si>
  <si>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</si>
  <si>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</si>
  <si>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</si>
  <si>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</si>
  <si>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</si>
  <si>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</si>
  <si>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</si>
  <si>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</si>
  <si>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</si>
  <si>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</si>
  <si>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</si>
  <si>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</si>
  <si>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</si>
  <si>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</si>
  <si>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</si>
  <si>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</si>
  <si>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</si>
  <si>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</si>
  <si>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</si>
  <si>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</si>
  <si>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</si>
  <si>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</si>
  <si>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</si>
  <si>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</si>
  <si>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</si>
  <si>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</si>
  <si>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</si>
  <si>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</si>
  <si>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</si>
  <si>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</si>
  <si>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</si>
  <si>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</si>
  <si>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</si>
  <si>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</si>
  <si>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</si>
  <si>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</si>
  <si>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</si>
  <si>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</si>
  <si>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</si>
  <si>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</si>
  <si>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</si>
  <si>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</si>
  <si>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</si>
  <si>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</si>
  <si>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</si>
  <si>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</si>
  <si>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</si>
  <si>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</si>
  <si>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</si>
  <si>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</si>
  <si>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</si>
  <si>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</si>
  <si>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</si>
  <si>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</si>
  <si>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</si>
  <si>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</si>
  <si>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</si>
  <si>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</si>
  <si>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</si>
  <si>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</si>
  <si>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</si>
  <si>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</si>
  <si>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</si>
  <si>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</si>
  <si>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</si>
  <si>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</si>
  <si>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</si>
  <si>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</si>
  <si>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</si>
  <si>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</si>
  <si>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</si>
  <si>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</si>
  <si>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</si>
  <si>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</si>
  <si>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</si>
  <si>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</si>
  <si>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</si>
  <si>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</si>
  <si>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</si>
  <si>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</si>
  <si>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</si>
  <si>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</si>
  <si>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</si>
  <si>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</si>
  <si>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</si>
  <si>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</si>
  <si>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</si>
  <si>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</si>
  <si>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</si>
  <si>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</si>
  <si>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</si>
  <si>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</si>
  <si>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</si>
  <si>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</si>
  <si>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</si>
  <si>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</si>
  <si>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</si>
  <si>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</si>
  <si>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</si>
  <si>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</si>
  <si>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</si>
  <si>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</si>
  <si>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</si>
  <si>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</si>
  <si>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</si>
  <si>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</si>
  <si>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</si>
  <si>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</si>
  <si>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</si>
  <si>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</si>
  <si>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</si>
  <si>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</si>
  <si>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</si>
  <si>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</si>
  <si>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</si>
  <si>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</si>
  <si>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</si>
  <si>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</si>
  <si>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</si>
  <si>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</si>
  <si>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</si>
  <si>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</si>
  <si>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</si>
  <si>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</si>
  <si>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</si>
  <si>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</si>
  <si>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</si>
  <si>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</si>
  <si>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</si>
  <si>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</si>
  <si>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</si>
  <si>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</si>
  <si>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</si>
  <si>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</si>
  <si>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</si>
  <si>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</si>
  <si>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</si>
  <si>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</si>
  <si>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</si>
  <si>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</si>
  <si>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</si>
  <si>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</si>
  <si>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</si>
  <si>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</si>
  <si>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</si>
  <si>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</si>
  <si>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</si>
  <si>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</si>
  <si>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</si>
  <si>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</si>
  <si>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</si>
  <si>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</si>
  <si>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</si>
  <si>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</si>
  <si>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</si>
  <si>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</si>
  <si>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</si>
  <si>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</si>
  <si>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</si>
  <si>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</si>
  <si>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</si>
  <si>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</si>
  <si>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</si>
  <si>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</si>
  <si>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</si>
  <si>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</si>
  <si>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</si>
  <si>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</si>
  <si>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</si>
  <si>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</si>
  <si>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</si>
  <si>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</si>
  <si>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</si>
  <si>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</si>
  <si>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</si>
  <si>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</si>
  <si>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</si>
  <si>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</si>
  <si>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</si>
  <si>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</si>
  <si>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</si>
  <si>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</si>
  <si>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</si>
  <si>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</si>
  <si>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</si>
  <si>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</si>
  <si>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</si>
  <si>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</si>
  <si>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</si>
  <si>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</si>
  <si>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</si>
  <si>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</si>
  <si>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</si>
  <si>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</si>
  <si>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</si>
  <si>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</si>
  <si>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</si>
  <si>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</si>
  <si>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</si>
  <si>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</si>
  <si>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</si>
  <si>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</si>
  <si>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</si>
  <si>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</si>
  <si>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</si>
  <si>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</si>
  <si>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</si>
  <si>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</si>
  <si>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</si>
  <si>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</si>
  <si>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</si>
  <si>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</si>
  <si>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</si>
  <si>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</si>
  <si>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</si>
  <si>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</si>
  <si>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</si>
  <si>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</si>
  <si>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</si>
  <si>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</si>
  <si>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</si>
  <si>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</si>
  <si>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</si>
  <si>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</si>
  <si>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</si>
  <si>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</si>
  <si>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</si>
  <si>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</si>
  <si>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</si>
  <si>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</si>
  <si>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</si>
  <si>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</si>
  <si>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</si>
  <si>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</si>
  <si>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</si>
  <si>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</si>
  <si>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</si>
  <si>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</si>
  <si>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</si>
  <si>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</si>
  <si>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</si>
  <si>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</si>
  <si>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</si>
  <si>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</si>
  <si>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</si>
  <si>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</si>
  <si>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</si>
  <si>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</si>
  <si>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</si>
  <si>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</si>
  <si>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</si>
  <si>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</si>
  <si>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</si>
  <si>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</si>
  <si>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</si>
  <si>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</si>
  <si>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</si>
  <si>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</si>
  <si>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</si>
  <si>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</si>
  <si>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</si>
  <si>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</si>
  <si>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</si>
  <si>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</si>
  <si>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</si>
  <si>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</si>
  <si>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</si>
  <si>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</si>
  <si>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</si>
  <si>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</si>
  <si>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</si>
  <si>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</si>
  <si>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</si>
  <si>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</si>
  <si>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</si>
  <si>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</si>
  <si>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</si>
  <si>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</si>
  <si>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</si>
  <si>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</si>
  <si>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</si>
  <si>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</si>
  <si>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</si>
  <si>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</si>
  <si>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</si>
  <si>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</si>
  <si>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</si>
  <si>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</si>
  <si>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</si>
  <si>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</si>
  <si>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</si>
  <si>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</si>
  <si>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</si>
  <si>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</si>
  <si>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</si>
  <si>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</si>
  <si>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</si>
  <si>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</si>
  <si>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</si>
  <si>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</si>
  <si>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</si>
  <si>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</si>
  <si>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</si>
  <si>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</si>
  <si>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</si>
  <si>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</si>
  <si>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</si>
  <si>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</si>
  <si>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</si>
  <si>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</si>
  <si>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</si>
  <si>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</si>
  <si>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</si>
  <si>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</si>
  <si>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</si>
  <si>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</si>
  <si>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</si>
  <si>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</si>
  <si>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</si>
  <si>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</si>
  <si>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</si>
  <si>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</si>
  <si>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</si>
  <si>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</si>
  <si>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</si>
  <si>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</si>
  <si>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</si>
  <si>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</si>
  <si>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</si>
  <si>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</si>
  <si>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</si>
  <si>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</si>
  <si>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</si>
  <si>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</si>
  <si>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</si>
  <si>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</si>
  <si>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</si>
  <si>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</si>
  <si>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</si>
  <si>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</si>
  <si>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</si>
  <si>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</si>
  <si>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</si>
  <si>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</si>
  <si>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</si>
  <si>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</si>
  <si>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</si>
  <si>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</si>
  <si>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</si>
  <si>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</si>
  <si>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</si>
  <si>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</si>
  <si>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</si>
  <si>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</si>
  <si>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</si>
  <si>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</si>
  <si>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</si>
  <si>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</si>
  <si>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</si>
  <si>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</si>
  <si>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</si>
  <si>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</si>
  <si>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</si>
  <si>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</si>
  <si>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</si>
  <si>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</si>
  <si>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</si>
  <si>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</si>
  <si>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</si>
  <si>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</si>
  <si>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</si>
  <si>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</si>
  <si>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</si>
  <si>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</si>
  <si>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</si>
  <si>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</si>
  <si>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</si>
  <si>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</si>
  <si>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</si>
  <si>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</si>
  <si>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</si>
  <si>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</si>
  <si>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</si>
  <si>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</si>
  <si>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</si>
  <si>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</si>
  <si>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</si>
  <si>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</si>
  <si>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</si>
  <si>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</si>
  <si>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</si>
  <si>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</si>
  <si>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</si>
  <si>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</si>
  <si>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</si>
  <si>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</si>
  <si>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</si>
  <si>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</si>
  <si>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</si>
  <si>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</si>
  <si>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</si>
  <si>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</si>
  <si>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</si>
  <si>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</si>
  <si>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</si>
  <si>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</si>
  <si>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</si>
  <si>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</si>
  <si>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</si>
  <si>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</si>
  <si>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</si>
  <si>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</si>
  <si>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</si>
  <si>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</si>
  <si>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</si>
  <si>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</si>
  <si>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</si>
  <si>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</si>
  <si>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</si>
  <si>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</si>
  <si>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</si>
  <si>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</si>
  <si>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</si>
  <si>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</si>
  <si>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</si>
  <si>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</si>
  <si>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</si>
  <si>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</si>
  <si>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</si>
  <si>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</si>
  <si>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</si>
  <si>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</si>
  <si>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</si>
  <si>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</si>
  <si>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</si>
  <si>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</si>
  <si>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</si>
  <si>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</si>
  <si>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</si>
  <si>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</si>
  <si>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</si>
  <si>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</si>
  <si>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</si>
  <si>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</si>
  <si>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</si>
  <si>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</si>
  <si>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</si>
  <si>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</si>
  <si>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</si>
  <si>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</si>
  <si>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</si>
  <si>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</si>
  <si>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</si>
  <si>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</si>
  <si>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</si>
  <si>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</si>
  <si>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</si>
  <si>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</si>
  <si>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</si>
  <si>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</si>
  <si>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</si>
  <si>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</si>
  <si>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</si>
  <si>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</si>
  <si>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</si>
  <si>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</si>
  <si>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</si>
  <si>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</si>
  <si>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</si>
  <si>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</si>
  <si>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</si>
  <si>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</si>
  <si>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</si>
  <si>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</si>
  <si>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</si>
  <si>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</si>
  <si>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</si>
  <si>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</si>
  <si>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</si>
  <si>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</si>
  <si>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</si>
  <si>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</si>
  <si>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</si>
  <si>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</si>
  <si>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</si>
  <si>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</si>
  <si>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</si>
  <si>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</si>
  <si>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</si>
  <si>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</si>
  <si>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</si>
  <si>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</si>
  <si>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</si>
  <si>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</si>
  <si>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</si>
  <si>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</si>
  <si>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</si>
  <si>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</si>
  <si>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</si>
  <si>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</si>
  <si>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</si>
  <si>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</si>
  <si>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</si>
  <si>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</si>
  <si>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</si>
  <si>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</si>
  <si>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</si>
  <si>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</si>
  <si>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</si>
  <si>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</si>
  <si>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</si>
  <si>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</si>
  <si>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</si>
  <si>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</si>
  <si>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</si>
  <si>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</si>
  <si>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</si>
  <si>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</si>
  <si>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</si>
  <si>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</si>
  <si>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</si>
  <si>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</si>
  <si>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</si>
  <si>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</si>
  <si>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</si>
  <si>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</si>
  <si>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</si>
  <si>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</si>
  <si>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</si>
  <si>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</si>
  <si>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</si>
  <si>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</si>
  <si>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</si>
  <si>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</si>
  <si>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</si>
  <si>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</si>
  <si>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</si>
  <si>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</si>
  <si>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</si>
  <si>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</si>
  <si>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</si>
  <si>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</si>
  <si>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</si>
  <si>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</si>
  <si>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</si>
  <si>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</si>
  <si>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</si>
  <si>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</si>
  <si>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</si>
  <si>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</si>
  <si>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</si>
  <si>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</si>
  <si>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</si>
  <si>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</si>
  <si>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</si>
  <si>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</si>
  <si>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</si>
  <si>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</si>
  <si>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</si>
  <si>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</si>
  <si>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</si>
  <si>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</si>
  <si>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</si>
  <si>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</si>
  <si>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</si>
  <si>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</si>
  <si>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</si>
  <si>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</si>
  <si>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</si>
  <si>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</si>
  <si>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</si>
  <si>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</si>
  <si>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</si>
  <si>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</si>
  <si>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</si>
  <si>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</si>
  <si>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</si>
  <si>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</si>
  <si>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</si>
  <si>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</si>
  <si>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</si>
  <si>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</si>
  <si>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</si>
  <si>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</si>
  <si>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</si>
  <si>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</si>
  <si>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</si>
  <si>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</si>
  <si>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</si>
  <si>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</si>
  <si>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</si>
  <si>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</si>
  <si>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</si>
  <si>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</si>
  <si>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</si>
  <si>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</si>
  <si>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</si>
  <si>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</si>
  <si>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</si>
  <si>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</si>
  <si>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</si>
  <si>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</si>
  <si>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</si>
  <si>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</si>
  <si>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</si>
  <si>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</si>
  <si>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</si>
  <si>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</si>
  <si>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</si>
  <si>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</si>
  <si>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</si>
  <si>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</si>
  <si>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</si>
  <si>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</si>
  <si>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</si>
  <si>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</si>
  <si>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</si>
  <si>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</si>
  <si>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</si>
  <si>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</si>
  <si>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</si>
  <si>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</si>
  <si>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</si>
  <si>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</si>
  <si>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</si>
  <si>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</si>
  <si>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</si>
  <si>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</si>
  <si>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</si>
  <si>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</si>
  <si>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</si>
  <si>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</si>
  <si>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</si>
  <si>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</si>
  <si>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</si>
  <si>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</si>
  <si>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</si>
  <si>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</si>
  <si>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</si>
  <si>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</si>
  <si>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</si>
  <si>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</si>
  <si>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</si>
  <si>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</si>
  <si>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</si>
  <si>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</si>
  <si>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</si>
  <si>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</si>
  <si>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</si>
  <si>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</si>
  <si>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</si>
  <si>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</si>
  <si>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</si>
  <si>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</si>
  <si>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</si>
  <si>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</si>
  <si>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</si>
  <si>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</si>
  <si>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</si>
  <si>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</si>
  <si>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</si>
  <si>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</si>
  <si>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</si>
  <si>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</si>
  <si>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</si>
  <si>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</si>
  <si>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</si>
  <si>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</si>
  <si>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</si>
  <si>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</si>
  <si>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</si>
  <si>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</si>
  <si>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</si>
  <si>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</si>
  <si>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</si>
  <si>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</si>
  <si>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</si>
  <si>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</si>
  <si>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</si>
  <si>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</si>
  <si>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</si>
  <si>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</si>
  <si>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</si>
  <si>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</si>
  <si>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</si>
  <si>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</si>
  <si>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</si>
  <si>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</si>
  <si>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</si>
  <si>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</si>
  <si>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</si>
  <si>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</si>
  <si>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</si>
  <si>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</si>
  <si>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</si>
  <si>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</si>
  <si>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</si>
  <si>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</si>
  <si>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</si>
  <si>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</si>
  <si>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</si>
  <si>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</si>
  <si>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</si>
  <si>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</si>
  <si>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</si>
  <si>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</si>
  <si>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</si>
  <si>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</si>
  <si>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</si>
  <si>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</si>
  <si>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</si>
  <si>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</si>
  <si>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</si>
  <si>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</si>
  <si>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</si>
  <si>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</si>
  <si>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</si>
  <si>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</si>
  <si>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</si>
  <si>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</si>
  <si>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</si>
  <si>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</si>
  <si>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</si>
  <si>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</si>
  <si>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</si>
  <si>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</si>
  <si>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</si>
  <si>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</si>
  <si>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</si>
  <si>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</si>
  <si>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</si>
  <si>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</si>
  <si>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</si>
  <si>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</si>
  <si>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</si>
  <si>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</si>
  <si>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</si>
  <si>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</si>
  <si>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</si>
  <si>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</si>
  <si>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</si>
  <si>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</si>
  <si>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</si>
  <si>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</si>
  <si>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</si>
  <si>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</si>
  <si>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</si>
  <si>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</si>
  <si>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</si>
  <si>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</si>
  <si>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</si>
  <si>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</si>
  <si>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</si>
  <si>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</si>
  <si>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</si>
  <si>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</si>
  <si>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</si>
  <si>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</si>
  <si>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</si>
  <si>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</si>
  <si>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</si>
  <si>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</si>
  <si>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</si>
  <si>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</si>
  <si>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</si>
  <si>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</si>
  <si>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</si>
  <si>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</si>
  <si>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</si>
  <si>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</si>
  <si>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</si>
  <si>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</si>
  <si>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</si>
  <si>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</si>
  <si>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</si>
  <si>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</si>
  <si>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</si>
  <si>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</si>
  <si>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</si>
  <si>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</si>
  <si>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</si>
  <si>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</si>
  <si>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</si>
  <si>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</si>
  <si>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</si>
  <si>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</si>
  <si>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</si>
  <si>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</si>
  <si>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</si>
  <si>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</si>
  <si>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</si>
  <si>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</si>
  <si>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</si>
  <si>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</si>
  <si>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</si>
  <si>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</si>
  <si>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</si>
  <si>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</si>
  <si>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</si>
  <si>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</si>
  <si>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</si>
  <si>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</si>
  <si>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</si>
  <si>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</si>
  <si>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</si>
  <si>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</si>
  <si>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</si>
  <si>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</si>
  <si>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</si>
  <si>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</si>
  <si>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</si>
  <si>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</si>
  <si>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</si>
  <si>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</si>
  <si>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</si>
  <si>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</si>
  <si>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</si>
  <si>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</si>
  <si>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</si>
  <si>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</si>
  <si>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</si>
  <si>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</si>
  <si>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</si>
  <si>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</si>
  <si>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</si>
  <si>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</si>
  <si>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</si>
  <si>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</si>
  <si>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</si>
  <si>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</si>
  <si>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</si>
  <si>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</si>
  <si>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</si>
  <si>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</si>
  <si>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</si>
  <si>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</si>
  <si>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</si>
  <si>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</si>
  <si>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</si>
  <si>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</si>
  <si>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</si>
  <si>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</si>
  <si>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</si>
  <si>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</si>
  <si>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</si>
  <si>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</si>
  <si>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</si>
  <si>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</si>
  <si>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</si>
  <si>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</si>
  <si>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</si>
  <si>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</si>
  <si>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</si>
  <si>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</si>
  <si>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</si>
  <si>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</si>
  <si>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</si>
  <si>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</si>
  <si>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</si>
  <si>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</si>
  <si>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</si>
  <si>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</si>
  <si>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</si>
  <si>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</si>
  <si>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</si>
  <si>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</si>
  <si>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</si>
  <si>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</si>
  <si>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</si>
  <si>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</si>
  <si>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</si>
  <si>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</si>
  <si>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</si>
  <si>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</si>
  <si>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</si>
  <si>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</si>
  <si>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</si>
  <si>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</si>
  <si>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</si>
  <si>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</si>
  <si>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</si>
  <si>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</si>
  <si>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</si>
  <si>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</si>
  <si>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</si>
  <si>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</si>
  <si>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</si>
  <si>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</si>
  <si>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</si>
  <si>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</si>
  <si>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</si>
  <si>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</si>
  <si>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</si>
  <si>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</si>
  <si>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</si>
  <si>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</si>
  <si>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</si>
  <si>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</si>
  <si>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</si>
  <si>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</si>
  <si>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</si>
  <si>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</si>
  <si>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</si>
  <si>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</si>
  <si>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</si>
  <si>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</si>
  <si>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</si>
  <si>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</si>
  <si>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</si>
  <si>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</si>
  <si>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</si>
  <si>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</si>
  <si>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</si>
  <si>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</si>
  <si>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</si>
  <si>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</si>
  <si>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</si>
  <si>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</si>
  <si>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</si>
  <si>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</si>
  <si>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</si>
  <si>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</si>
  <si>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</si>
  <si>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</si>
  <si>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</si>
  <si>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</si>
  <si>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</si>
  <si>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</si>
  <si>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</si>
  <si>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</si>
  <si>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</si>
  <si>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</si>
  <si>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</si>
  <si>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</si>
  <si>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</si>
  <si>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</si>
  <si>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</si>
  <si>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</si>
  <si>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</si>
  <si>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</si>
  <si>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</si>
  <si>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</si>
  <si>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</si>
  <si>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</si>
  <si>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</si>
  <si>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</si>
  <si>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</si>
  <si>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</si>
  <si>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</si>
  <si>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</si>
  <si>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</si>
  <si>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</si>
  <si>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</si>
  <si>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</si>
  <si>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</si>
  <si>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</si>
  <si>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</si>
  <si>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</si>
  <si>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</si>
  <si>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</si>
  <si>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</si>
  <si>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</si>
  <si>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</si>
  <si>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</si>
  <si>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</si>
  <si>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</si>
  <si>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</si>
  <si>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</si>
  <si>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</si>
  <si>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</si>
  <si>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</si>
  <si>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</si>
  <si>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</si>
  <si>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</si>
  <si>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</si>
  <si>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</si>
  <si>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</si>
  <si>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</si>
  <si>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</si>
  <si>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</si>
  <si>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</si>
  <si>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</si>
  <si>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</si>
  <si>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</si>
  <si>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</si>
  <si>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</si>
  <si>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</si>
  <si>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</si>
  <si>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</si>
  <si>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</si>
  <si>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</si>
  <si>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</si>
  <si>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</si>
  <si>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</si>
  <si>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</si>
  <si>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</si>
  <si>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</si>
  <si>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</si>
  <si>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</si>
  <si>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</si>
  <si>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</si>
  <si>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</si>
  <si>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</si>
  <si>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</si>
  <si>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</si>
  <si>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</si>
  <si>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</si>
  <si>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</si>
  <si>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</si>
  <si>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</si>
  <si>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</si>
  <si>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</si>
  <si>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</si>
  <si>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</si>
  <si>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</si>
  <si>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</si>
  <si>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</si>
  <si>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</si>
  <si>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</si>
  <si>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</si>
  <si>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</si>
  <si>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</si>
  <si>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</si>
  <si>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</si>
  <si>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</si>
  <si>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</si>
  <si>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</si>
  <si>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</si>
  <si>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</si>
  <si>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</si>
  <si>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</si>
  <si>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</si>
  <si>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</si>
  <si>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</si>
  <si>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</si>
  <si>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</si>
  <si>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</si>
  <si>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</si>
  <si>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</si>
  <si>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</si>
  <si>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</si>
  <si>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</si>
  <si>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</si>
  <si>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</si>
  <si>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</si>
  <si>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</si>
  <si>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</si>
  <si>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</si>
  <si>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</si>
  <si>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</si>
  <si>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</si>
  <si>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</si>
  <si>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</si>
  <si>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</si>
  <si>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</si>
  <si>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</si>
  <si>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</si>
  <si>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</si>
  <si>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</si>
  <si>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</si>
  <si>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</si>
  <si>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</si>
  <si>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</si>
  <si>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</si>
  <si>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</si>
  <si>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</si>
  <si>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</si>
  <si>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</si>
  <si>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</si>
  <si>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</si>
  <si>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</si>
  <si>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</si>
  <si>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</si>
  <si>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</si>
  <si>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</si>
  <si>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</si>
  <si>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</si>
  <si>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</si>
  <si>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</si>
  <si>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</si>
  <si>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</si>
  <si>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</si>
  <si>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</si>
  <si>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</si>
  <si>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</si>
  <si>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</si>
  <si>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</si>
  <si>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</si>
  <si>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</si>
  <si>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</si>
  <si>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</si>
  <si>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</si>
  <si>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</si>
  <si>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</si>
  <si>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</si>
  <si>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</si>
  <si>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</si>
  <si>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</si>
  <si>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</si>
  <si>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</si>
  <si>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</si>
  <si>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</si>
  <si>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</si>
  <si>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</si>
  <si>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</si>
  <si>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</si>
  <si>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</si>
  <si>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</si>
  <si>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</si>
  <si>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</si>
  <si>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</si>
  <si>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</si>
  <si>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</si>
  <si>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</si>
  <si>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</si>
  <si>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</si>
  <si>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</si>
  <si>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</si>
  <si>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</si>
  <si>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</si>
  <si>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</si>
  <si>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</si>
  <si>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</si>
  <si>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</si>
  <si>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</si>
  <si>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</si>
  <si>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</si>
  <si>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</si>
  <si>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</si>
  <si>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</si>
  <si>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</si>
  <si>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</si>
  <si>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</si>
  <si>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</si>
  <si>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</si>
  <si>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</si>
  <si>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</si>
  <si>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</si>
  <si>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</si>
  <si>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</si>
  <si>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</si>
  <si>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</si>
  <si>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</si>
  <si>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</si>
  <si>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</si>
  <si>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</si>
  <si>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</si>
  <si>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</si>
  <si>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</si>
  <si>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</si>
  <si>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</si>
  <si>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</si>
  <si>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</si>
  <si>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</si>
  <si>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</si>
  <si>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</si>
  <si>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</si>
  <si>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</si>
  <si>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</si>
  <si>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</si>
  <si>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</si>
  <si>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</si>
  <si>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</si>
  <si>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</si>
  <si>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</si>
  <si>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</si>
  <si>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</si>
  <si>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</si>
  <si>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</si>
  <si>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</si>
  <si>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</si>
  <si>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</si>
  <si>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</si>
  <si>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</si>
  <si>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</si>
  <si>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</si>
  <si>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</si>
  <si>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</si>
  <si>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</si>
  <si>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</si>
  <si>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</si>
  <si>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</si>
  <si>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</si>
  <si>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</si>
  <si>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</si>
  <si>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</si>
  <si>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</si>
  <si>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</si>
  <si>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</si>
  <si>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</si>
  <si>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</si>
  <si>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</si>
  <si>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</si>
  <si>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</si>
  <si>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</si>
  <si>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</si>
  <si>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</si>
  <si>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</si>
  <si>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</si>
  <si>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</si>
  <si>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</si>
  <si>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</si>
  <si>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</si>
  <si>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</si>
  <si>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</si>
  <si>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</si>
  <si>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</si>
  <si>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</si>
  <si>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</si>
  <si>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</si>
  <si>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</si>
  <si>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</si>
  <si>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</si>
  <si>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</si>
  <si>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</si>
  <si>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</si>
  <si>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</si>
  <si>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</si>
  <si>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</si>
  <si>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</si>
  <si>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</si>
  <si>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</si>
  <si>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</si>
  <si>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</si>
  <si>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</si>
  <si>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</si>
  <si>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</si>
  <si>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</si>
  <si>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</si>
  <si>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</si>
  <si>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</si>
  <si>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</si>
  <si>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</si>
  <si>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</si>
  <si>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</si>
  <si>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</si>
  <si>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</si>
  <si>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</si>
  <si>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</si>
  <si>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</si>
  <si>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</si>
  <si>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</si>
  <si>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</si>
  <si>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</si>
  <si>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</si>
  <si>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</si>
  <si>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</si>
  <si>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</si>
  <si>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</si>
  <si>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</si>
  <si>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</si>
  <si>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</si>
  <si>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</si>
  <si>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</si>
  <si>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</si>
  <si>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</si>
  <si>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</si>
  <si>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</si>
  <si>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</si>
  <si>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</si>
  <si>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</si>
  <si>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</si>
  <si>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</si>
  <si>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</si>
  <si>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</si>
  <si>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</si>
  <si>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</si>
  <si>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</si>
  <si>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</si>
  <si>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</si>
  <si>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</si>
  <si>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</si>
  <si>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</si>
  <si>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</si>
  <si>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</si>
  <si>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</si>
  <si>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</si>
  <si>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</si>
  <si>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</si>
  <si>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</si>
  <si>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</si>
  <si>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</si>
  <si>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</si>
  <si>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</si>
  <si>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</si>
  <si>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</si>
  <si>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</si>
  <si>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</si>
  <si>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</si>
  <si>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</si>
  <si>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</si>
  <si>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</si>
  <si>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</si>
  <si>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</si>
  <si>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</si>
  <si>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</si>
  <si>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</si>
  <si>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</si>
  <si>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</si>
  <si>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</si>
  <si>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</si>
  <si>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</si>
  <si>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</si>
  <si>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</si>
  <si>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</si>
  <si>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</si>
  <si>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</si>
  <si>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</si>
  <si>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</si>
  <si>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</si>
  <si>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</si>
  <si>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</si>
  <si>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</si>
  <si>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</si>
  <si>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</si>
  <si>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</si>
  <si>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</si>
  <si>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</si>
  <si>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</si>
  <si>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</si>
  <si>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</si>
  <si>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</si>
  <si>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</si>
  <si>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</si>
  <si>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</si>
  <si>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</si>
  <si>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</si>
  <si>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</si>
  <si>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</si>
  <si>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</si>
  <si>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</si>
  <si>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</si>
  <si>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</si>
  <si>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</si>
  <si>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</si>
  <si>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</si>
  <si>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</si>
  <si>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</si>
  <si>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</si>
  <si>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</si>
  <si>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</si>
  <si>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</si>
  <si>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</si>
  <si>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</si>
  <si>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</si>
  <si>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</si>
  <si>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</si>
  <si>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</si>
  <si>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</si>
  <si>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</si>
  <si>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</si>
  <si>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</si>
  <si>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</si>
  <si>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</si>
  <si>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</si>
  <si>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</si>
  <si>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</si>
  <si>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</si>
  <si>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</si>
  <si>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</si>
  <si>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</si>
  <si>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</si>
  <si>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</si>
  <si>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</si>
  <si>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</si>
  <si>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</si>
  <si>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</si>
  <si>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</si>
  <si>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</si>
  <si>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</si>
  <si>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</si>
  <si>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</si>
  <si>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</si>
  <si>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</si>
  <si>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</si>
  <si>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</si>
  <si>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</si>
  <si>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</si>
  <si>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</si>
  <si>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</si>
  <si>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</si>
  <si>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</si>
  <si>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</si>
  <si>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</si>
  <si>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</si>
  <si>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</si>
  <si>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</si>
  <si>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</si>
  <si>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</si>
  <si>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</si>
  <si>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</si>
  <si>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</si>
  <si>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</si>
  <si>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</si>
  <si>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</si>
  <si>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</si>
  <si>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</si>
  <si>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</si>
  <si>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</si>
  <si>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</si>
  <si>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</si>
  <si>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</si>
  <si>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</si>
  <si>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</si>
  <si>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</si>
  <si>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</si>
  <si>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</si>
  <si>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</si>
  <si>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</si>
  <si>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</si>
  <si>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</si>
  <si>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</si>
  <si>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</si>
  <si>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</si>
  <si>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</si>
  <si>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</si>
  <si>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</si>
  <si>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</si>
  <si>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</si>
  <si>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</si>
  <si>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</si>
  <si>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</si>
  <si>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</si>
  <si>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</si>
  <si>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</si>
  <si>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</si>
  <si>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</si>
  <si>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</si>
  <si>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</si>
  <si>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</si>
  <si>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</si>
  <si>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</si>
  <si>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</si>
  <si>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</si>
  <si>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</si>
  <si>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</si>
  <si>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</si>
  <si>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</si>
  <si>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</si>
  <si>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</si>
  <si>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</si>
  <si>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</si>
  <si>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</si>
  <si>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</si>
  <si>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</si>
  <si>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</si>
  <si>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</si>
  <si>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</si>
  <si>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</si>
  <si>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</si>
  <si>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</si>
  <si>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</si>
  <si>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</si>
  <si>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</si>
  <si>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</si>
  <si>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</si>
  <si>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</si>
  <si>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</si>
  <si>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</si>
  <si>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</si>
  <si>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</si>
  <si>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</si>
  <si>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</si>
  <si>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</si>
  <si>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</si>
  <si>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</si>
  <si>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</si>
  <si>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</si>
  <si>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</si>
  <si>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</si>
  <si>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</si>
  <si>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</si>
  <si>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</si>
  <si>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</si>
  <si>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</si>
  <si>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</si>
  <si>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</si>
  <si>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</si>
  <si>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</si>
  <si>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</si>
  <si>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</si>
  <si>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</si>
  <si>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</si>
  <si>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</si>
  <si>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</si>
  <si>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</si>
  <si>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</si>
  <si>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</si>
  <si>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</si>
  <si>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</si>
  <si>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</si>
  <si>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</si>
  <si>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</si>
  <si>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</si>
  <si>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</si>
  <si>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</si>
  <si>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</si>
  <si>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</si>
  <si>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</si>
  <si>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</si>
  <si>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</si>
  <si>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</si>
  <si>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</si>
  <si>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</si>
  <si>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</si>
  <si>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</si>
  <si>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</si>
  <si>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</si>
  <si>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</si>
  <si>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</si>
  <si>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</si>
  <si>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</si>
  <si>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</si>
  <si>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</si>
  <si>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</si>
  <si>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</si>
  <si>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</si>
  <si>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</si>
  <si>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</si>
  <si>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</si>
  <si>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</si>
  <si>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</si>
  <si>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</si>
  <si>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</si>
  <si>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</si>
  <si>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</si>
  <si>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</si>
  <si>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</si>
  <si>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</si>
  <si>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</si>
  <si>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</si>
  <si>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</si>
  <si>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</si>
  <si>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</si>
  <si>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</si>
  <si>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</si>
  <si>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</si>
  <si>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</si>
  <si>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</si>
  <si>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</si>
  <si>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</si>
  <si>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</si>
  <si>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</si>
  <si>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</si>
  <si>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</si>
  <si>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</si>
  <si>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</si>
  <si>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</si>
  <si>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</si>
  <si>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</si>
  <si>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</si>
  <si>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</si>
  <si>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</si>
  <si>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</si>
  <si>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</si>
  <si>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</si>
  <si>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</si>
  <si>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</si>
  <si>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</si>
  <si>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</si>
  <si>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</si>
  <si>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</si>
  <si>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</si>
  <si>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</si>
  <si>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</si>
  <si>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</si>
  <si>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</si>
  <si>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</si>
  <si>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</si>
  <si>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</si>
  <si>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</si>
  <si>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</si>
  <si>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</si>
  <si>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</si>
  <si>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</si>
  <si>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</si>
  <si>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</si>
  <si>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</si>
  <si>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</si>
  <si>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</si>
  <si>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</si>
  <si>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</si>
  <si>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</si>
  <si>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</si>
  <si>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</si>
  <si>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</si>
  <si>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</si>
  <si>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</si>
  <si>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</si>
  <si>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</si>
  <si>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</si>
  <si>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</si>
  <si>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</si>
  <si>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</si>
  <si>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</si>
  <si>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</si>
  <si>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</si>
  <si>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</si>
  <si>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</si>
  <si>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</si>
  <si>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</si>
  <si>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</si>
  <si>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</si>
  <si>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</si>
  <si>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</si>
  <si>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</si>
  <si>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</si>
  <si>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</si>
  <si>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</si>
  <si>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</si>
  <si>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</si>
  <si>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</si>
  <si>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</si>
  <si>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</si>
  <si>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</si>
  <si>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</si>
  <si>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</si>
  <si>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</si>
  <si>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</si>
  <si>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</si>
  <si>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</si>
  <si>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</si>
  <si>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</si>
  <si>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</si>
  <si>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</si>
  <si>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</si>
  <si>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</si>
  <si>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</si>
  <si>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</si>
  <si>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</si>
  <si>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</si>
  <si>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</si>
  <si>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</si>
  <si>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</si>
  <si>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</si>
  <si>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</si>
  <si>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</si>
  <si>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</si>
  <si>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</si>
  <si>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</si>
  <si>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</si>
  <si>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</si>
  <si>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</si>
  <si>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</si>
  <si>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</si>
  <si>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</si>
  <si>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</si>
  <si>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</si>
  <si>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</si>
  <si>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</si>
  <si>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</si>
  <si>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</si>
  <si>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</si>
  <si>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</si>
  <si>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</si>
  <si>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</si>
  <si>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</si>
  <si>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</si>
  <si>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</si>
  <si>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</si>
  <si>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</si>
  <si>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</si>
  <si>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</si>
  <si>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</si>
  <si>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</si>
  <si>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</si>
  <si>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</si>
  <si>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</si>
  <si>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</si>
  <si>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</si>
  <si>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</si>
  <si>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</si>
  <si>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</si>
  <si>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</si>
  <si>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</si>
  <si>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</si>
  <si>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</si>
  <si>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</si>
  <si>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</si>
  <si>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</si>
  <si>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</si>
  <si>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</si>
  <si>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</si>
  <si>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</si>
  <si>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</si>
  <si>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</si>
  <si>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</si>
  <si>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</si>
  <si>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</si>
  <si>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</si>
  <si>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</si>
  <si>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</si>
  <si>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</si>
  <si>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</si>
  <si>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</si>
  <si>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</si>
  <si>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</si>
  <si>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</si>
  <si>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</si>
  <si>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</si>
  <si>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</si>
  <si>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</si>
  <si>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</si>
  <si>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</si>
  <si>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</si>
  <si>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</si>
  <si>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</si>
  <si>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</si>
  <si>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</si>
  <si>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</si>
  <si>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</si>
  <si>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</si>
  <si>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</si>
  <si>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</si>
  <si>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</si>
  <si>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</si>
  <si>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</si>
  <si>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</si>
  <si>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</si>
  <si>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</si>
  <si>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</si>
  <si>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</si>
  <si>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</si>
  <si>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</si>
  <si>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</si>
  <si>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</si>
  <si>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</si>
  <si>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</si>
  <si>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</si>
  <si>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</si>
  <si>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</si>
  <si>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</si>
  <si>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</si>
  <si>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</si>
  <si>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</si>
  <si>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</si>
  <si>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</si>
  <si>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</si>
  <si>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</si>
  <si>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</si>
  <si>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</si>
  <si>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</si>
  <si>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</si>
  <si>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</si>
  <si>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</si>
  <si>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</si>
  <si>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</si>
  <si>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</si>
  <si>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</si>
  <si>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</si>
  <si>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</si>
  <si>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</si>
  <si>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</si>
  <si>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</si>
  <si>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</si>
  <si>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</si>
  <si>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</si>
  <si>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</si>
  <si>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</si>
  <si>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</si>
  <si>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</si>
  <si>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</si>
  <si>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</si>
  <si>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</si>
  <si>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</si>
  <si>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</si>
  <si>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</si>
  <si>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</si>
  <si>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</si>
  <si>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</si>
  <si>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</si>
  <si>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</si>
  <si>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</si>
  <si>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</si>
  <si>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</si>
  <si>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</si>
  <si>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</si>
  <si>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</si>
  <si>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</si>
  <si>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</si>
  <si>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</si>
  <si>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</si>
  <si>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</si>
  <si>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</si>
  <si>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</si>
  <si>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</si>
  <si>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</si>
  <si>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</si>
  <si>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</si>
  <si>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</si>
  <si>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</si>
  <si>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</si>
  <si>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</si>
  <si>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</si>
  <si>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</si>
  <si>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</si>
  <si>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</si>
  <si>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</si>
  <si>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</si>
  <si>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</si>
  <si>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</si>
  <si>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</si>
  <si>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</si>
  <si>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</si>
  <si>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</si>
  <si>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</si>
  <si>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</si>
  <si>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</si>
  <si>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</si>
  <si>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</si>
  <si>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</si>
  <si>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</si>
  <si>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</si>
  <si>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</si>
  <si>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</si>
  <si>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</si>
  <si>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</si>
  <si>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</si>
  <si>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</si>
  <si>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</si>
  <si>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</si>
  <si>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</si>
  <si>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</si>
  <si>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</si>
  <si>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</si>
  <si>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</si>
  <si>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</si>
  <si>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</si>
  <si>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</si>
  <si>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</si>
  <si>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</si>
  <si>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</si>
  <si>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</si>
  <si>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</si>
  <si>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</si>
  <si>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</si>
  <si>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</si>
  <si>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</si>
  <si>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</si>
  <si>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</si>
  <si>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</si>
  <si>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</si>
  <si>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</si>
  <si>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</si>
  <si>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</si>
  <si>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</si>
  <si>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</si>
  <si>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</si>
  <si>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</si>
  <si>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</si>
  <si>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</si>
  <si>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</si>
  <si>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</si>
  <si>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</si>
  <si>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</si>
  <si>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</si>
  <si>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</si>
  <si>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</si>
  <si>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</si>
  <si>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</si>
  <si>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</si>
  <si>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</si>
  <si>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</si>
  <si>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</si>
  <si>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</si>
  <si>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</si>
  <si>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</si>
  <si>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</si>
  <si>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</si>
  <si>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</si>
  <si>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</si>
  <si>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</si>
  <si>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</si>
  <si>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</si>
  <si>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</si>
  <si>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</si>
  <si>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</si>
  <si>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</si>
  <si>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</si>
  <si>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</si>
  <si>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</si>
  <si>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</si>
  <si>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</si>
  <si>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</si>
  <si>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</si>
  <si>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</si>
  <si>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</si>
  <si>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</si>
  <si>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</si>
  <si>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</si>
  <si>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</si>
  <si>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</si>
  <si>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</si>
  <si>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</si>
  <si>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</si>
  <si>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</si>
  <si>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</si>
  <si>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</si>
  <si>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</si>
  <si>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</si>
  <si>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</si>
  <si>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</si>
  <si>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</si>
  <si>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</si>
  <si>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</si>
  <si>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</si>
  <si>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</si>
  <si>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</si>
  <si>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</si>
  <si>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</si>
  <si>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</si>
  <si>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</si>
  <si>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</si>
  <si>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</si>
  <si>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</si>
  <si>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</si>
  <si>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</si>
  <si>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</si>
  <si>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</si>
  <si>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</si>
  <si>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</si>
  <si>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</si>
  <si>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</si>
  <si>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</si>
  <si>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</si>
  <si>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</si>
  <si>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</si>
  <si>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</si>
  <si>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</si>
  <si>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</si>
  <si>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</si>
  <si>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</si>
  <si>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</si>
  <si>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</si>
  <si>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</si>
  <si>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</si>
  <si>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</si>
  <si>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</si>
  <si>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</si>
  <si>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</si>
  <si>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</si>
  <si>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</si>
  <si>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</si>
  <si>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</si>
  <si>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</si>
  <si>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</si>
  <si>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</si>
  <si>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</si>
  <si>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</si>
  <si>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</si>
  <si>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</si>
  <si>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</si>
  <si>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</si>
  <si>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</si>
  <si>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</si>
  <si>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</si>
  <si>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</si>
  <si>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</si>
  <si>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</si>
  <si>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</si>
  <si>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</si>
  <si>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</si>
  <si>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</si>
  <si>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</si>
  <si>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</si>
  <si>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</si>
  <si>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</si>
  <si>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</si>
  <si>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</si>
  <si>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</si>
  <si>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</si>
  <si>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</si>
  <si>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</si>
  <si>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</si>
  <si>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</si>
  <si>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</si>
  <si>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</si>
  <si>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</si>
  <si>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</si>
  <si>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</si>
  <si>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</si>
  <si>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</si>
  <si>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</si>
  <si>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</si>
  <si>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</si>
  <si>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</si>
  <si>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</si>
  <si>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</si>
  <si>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</si>
  <si>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</si>
  <si>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</si>
  <si>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</si>
  <si>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</si>
  <si>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</si>
  <si>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</si>
  <si>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</si>
  <si>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</si>
  <si>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</si>
  <si>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</si>
  <si>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</si>
  <si>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</si>
  <si>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</si>
  <si>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</si>
  <si>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</si>
  <si>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</si>
  <si>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</si>
  <si>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</si>
  <si>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</si>
  <si>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</si>
  <si>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</si>
  <si>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</si>
  <si>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</si>
  <si>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</si>
  <si>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</si>
  <si>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</si>
  <si>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</si>
  <si>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</si>
  <si>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</si>
  <si>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</si>
  <si>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</si>
  <si>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</si>
  <si>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</si>
  <si>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</si>
  <si>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</si>
  <si>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</si>
  <si>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</si>
  <si>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</si>
  <si>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</si>
  <si>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</si>
  <si>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</si>
  <si>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</si>
  <si>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</si>
  <si>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</si>
  <si>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</si>
  <si>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</si>
  <si>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</si>
  <si>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</si>
  <si>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</si>
  <si>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</si>
  <si>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</si>
  <si>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</si>
  <si>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</si>
  <si>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</si>
  <si>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</si>
  <si>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</si>
  <si>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</si>
  <si>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</si>
  <si>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</si>
  <si>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</si>
  <si>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</si>
  <si>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</si>
  <si>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</si>
  <si>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</si>
  <si>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</si>
  <si>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</si>
  <si>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</si>
  <si>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</si>
  <si>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</si>
  <si>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</si>
  <si>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</si>
  <si>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</si>
  <si>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</si>
  <si>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</si>
  <si>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</si>
  <si>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</si>
  <si>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</si>
  <si>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</si>
  <si>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</si>
  <si>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</si>
  <si>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</si>
  <si>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</si>
  <si>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</si>
  <si>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</si>
  <si>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</si>
  <si>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</si>
  <si>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</si>
  <si>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</si>
  <si>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</si>
  <si>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</si>
  <si>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</si>
  <si>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</si>
  <si>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</si>
  <si>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</si>
  <si>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</si>
  <si>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</si>
  <si>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</si>
  <si>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</si>
  <si>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</si>
  <si>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</si>
  <si>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</si>
  <si>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</si>
  <si>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</si>
  <si>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</si>
  <si>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</si>
  <si>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</si>
  <si>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</si>
  <si>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</si>
  <si>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</si>
  <si>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</si>
  <si>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</si>
  <si>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</si>
  <si>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</si>
  <si>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</si>
  <si>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</si>
  <si>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</si>
  <si>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</si>
  <si>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</si>
  <si>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</si>
  <si>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</si>
  <si>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</si>
  <si>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</si>
  <si>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</si>
  <si>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</si>
  <si>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</si>
  <si>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</si>
  <si>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</si>
  <si>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</si>
  <si>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</si>
  <si>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</si>
  <si>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</si>
  <si>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</si>
  <si>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</si>
  <si>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</si>
  <si>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</si>
  <si>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</si>
  <si>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</si>
  <si>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</si>
  <si>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</si>
  <si>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</si>
  <si>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</si>
  <si>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</si>
  <si>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</si>
  <si>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</si>
  <si>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</si>
  <si>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</si>
  <si>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</si>
  <si>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</si>
  <si>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</si>
  <si>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</si>
  <si>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</si>
  <si>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</si>
  <si>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</si>
  <si>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</si>
  <si>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</si>
  <si>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</si>
  <si>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</si>
  <si>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</si>
  <si>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</si>
  <si>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</si>
  <si>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</si>
  <si>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</si>
  <si>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</si>
  <si>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</si>
  <si>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</si>
  <si>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</si>
  <si>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</si>
  <si>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</si>
  <si>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</si>
  <si>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</si>
  <si>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</si>
  <si>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</si>
  <si>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</si>
  <si>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</si>
  <si>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</si>
  <si>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</si>
  <si>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</si>
  <si>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</si>
  <si>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</si>
  <si>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</si>
  <si>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</si>
  <si>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</si>
  <si>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</si>
  <si>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</si>
  <si>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</si>
  <si>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</si>
  <si>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</si>
  <si>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</si>
  <si>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</si>
  <si>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</si>
  <si>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</si>
  <si>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</si>
  <si>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</si>
  <si>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</si>
  <si>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</si>
  <si>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</si>
  <si>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</si>
  <si>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</si>
  <si>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</si>
  <si>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</si>
  <si>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</si>
  <si>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</si>
  <si>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</si>
  <si>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</si>
  <si>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</si>
  <si>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</si>
  <si>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</si>
  <si>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</si>
  <si>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</si>
  <si>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</si>
  <si>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</si>
  <si>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</si>
  <si>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</si>
  <si>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</si>
  <si>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</si>
  <si>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</si>
  <si>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</si>
  <si>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</si>
  <si>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</si>
  <si>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</si>
  <si>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</si>
  <si>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</si>
  <si>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</si>
  <si>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</si>
  <si>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</si>
  <si>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</si>
  <si>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</si>
  <si>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</si>
  <si>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</si>
  <si>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</si>
  <si>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</si>
  <si>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</si>
  <si>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</si>
  <si>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</si>
  <si>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</si>
  <si>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</si>
  <si>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</si>
  <si>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</si>
  <si>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</si>
  <si>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</si>
  <si>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</si>
  <si>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</si>
  <si>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</si>
  <si>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</si>
  <si>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</si>
  <si>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</si>
  <si>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</si>
  <si>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</si>
  <si>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</si>
  <si>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</si>
  <si>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</si>
  <si>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</si>
  <si>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</si>
  <si>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</si>
  <si>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</si>
  <si>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</si>
  <si>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</si>
  <si>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</si>
  <si>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</si>
  <si>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</si>
  <si>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</si>
  <si>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</si>
  <si>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</si>
  <si>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</si>
  <si>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</si>
  <si>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</si>
  <si>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</si>
  <si>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</si>
  <si>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</si>
  <si>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</si>
  <si>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</si>
  <si>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</si>
  <si>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</si>
  <si>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</si>
  <si>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</si>
  <si>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</si>
  <si>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</si>
  <si>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</si>
  <si>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</si>
  <si>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</si>
  <si>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</si>
  <si>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</si>
  <si>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</si>
  <si>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</si>
  <si>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</si>
  <si>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</si>
  <si>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</si>
  <si>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</si>
  <si>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</si>
  <si>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</si>
  <si>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</si>
  <si>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</si>
  <si>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</si>
  <si>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</si>
  <si>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</si>
  <si>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</si>
  <si>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</si>
  <si>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</si>
  <si>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</si>
  <si>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</si>
  <si>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</si>
  <si>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</si>
  <si>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</si>
  <si>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</si>
  <si>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</si>
  <si>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</si>
  <si>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</si>
  <si>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</si>
  <si>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</si>
  <si>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</si>
  <si>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</si>
  <si>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</si>
  <si>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</si>
  <si>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</si>
  <si>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</si>
  <si>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</si>
  <si>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</si>
  <si>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</si>
  <si>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</si>
  <si>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</si>
  <si>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</si>
  <si>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</si>
  <si>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</si>
  <si>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</si>
  <si>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</si>
  <si>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</si>
  <si>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</si>
  <si>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</si>
  <si>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</si>
  <si>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</si>
  <si>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</si>
  <si>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</si>
  <si>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</si>
  <si>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</si>
  <si>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</si>
  <si>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</si>
  <si>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</si>
  <si>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</si>
  <si>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</si>
  <si>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</si>
  <si>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</si>
  <si>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</si>
  <si>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</si>
  <si>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</si>
  <si>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</si>
  <si>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</si>
  <si>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</si>
  <si>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</si>
  <si>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</si>
  <si>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</si>
  <si>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</si>
  <si>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</si>
  <si>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</si>
  <si>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</si>
  <si>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</si>
  <si>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</si>
  <si>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</si>
  <si>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</si>
  <si>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</si>
  <si>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</si>
  <si>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</si>
  <si>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</si>
  <si>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</si>
  <si>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</si>
  <si>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</si>
  <si>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</si>
  <si>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</si>
  <si>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</si>
  <si>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</si>
  <si>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</si>
  <si>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</si>
  <si>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</si>
  <si>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</si>
  <si>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</si>
  <si>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</si>
  <si>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</si>
  <si>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</si>
  <si>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</si>
  <si>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</si>
  <si>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</si>
  <si>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</si>
  <si>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</si>
  <si>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</si>
  <si>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</si>
  <si>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</si>
  <si>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</si>
  <si>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</si>
  <si>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</si>
  <si>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</si>
  <si>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</si>
  <si>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</si>
  <si>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</si>
  <si>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</si>
  <si>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</si>
  <si>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</si>
  <si>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</si>
  <si>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</si>
  <si>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</si>
  <si>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</si>
  <si>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</si>
  <si>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</si>
  <si>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</si>
  <si>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</si>
  <si>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</si>
  <si>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</si>
  <si>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</si>
  <si>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</si>
  <si>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</si>
  <si>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</si>
  <si>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</si>
  <si>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</si>
  <si>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</si>
  <si>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</si>
  <si>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</si>
  <si>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</si>
  <si>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</si>
  <si>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</si>
  <si>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</si>
  <si>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</si>
  <si>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</si>
  <si>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</si>
  <si>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</si>
  <si>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</si>
  <si>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</si>
  <si>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</si>
  <si>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</si>
  <si>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</si>
  <si>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</si>
  <si>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</si>
  <si>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</si>
  <si>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</si>
  <si>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</si>
  <si>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</si>
  <si>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</si>
  <si>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</si>
  <si>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</si>
  <si>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</si>
  <si>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</si>
  <si>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</si>
  <si>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</si>
  <si>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</si>
  <si>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</si>
  <si>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</si>
  <si>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</si>
  <si>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</si>
  <si>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</si>
  <si>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</si>
  <si>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</si>
  <si>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</si>
  <si>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</si>
  <si>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</si>
  <si>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</si>
  <si>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</si>
  <si>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</si>
  <si>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</si>
  <si>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</si>
  <si>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</si>
  <si>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</si>
  <si>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</si>
  <si>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</si>
  <si>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</si>
  <si>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</si>
  <si>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</si>
  <si>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</si>
  <si>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</si>
  <si>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</si>
  <si>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</si>
  <si>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</si>
  <si>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</si>
  <si>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</si>
  <si>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</si>
  <si>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</si>
  <si>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</si>
  <si>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</si>
  <si>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</si>
  <si>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</si>
  <si>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</si>
  <si>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</si>
  <si>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</si>
  <si>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</si>
  <si>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</si>
  <si>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</si>
  <si>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</si>
  <si>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</si>
  <si>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</si>
  <si>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</si>
  <si>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</si>
  <si>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</si>
  <si>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</si>
  <si>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</si>
  <si>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</si>
  <si>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</si>
  <si>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</si>
  <si>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</si>
  <si>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</si>
  <si>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</si>
  <si>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</si>
  <si>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</si>
  <si>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</si>
  <si>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</si>
  <si>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</si>
  <si>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</si>
  <si>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</si>
  <si>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</si>
  <si>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</si>
  <si>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</si>
  <si>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</si>
  <si>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</si>
  <si>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</si>
  <si>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</si>
  <si>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</si>
  <si>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</si>
  <si>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</si>
  <si>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</si>
  <si>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</si>
  <si>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</si>
  <si>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</si>
  <si>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</si>
  <si>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</si>
  <si>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</si>
  <si>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</si>
  <si>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</si>
  <si>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</si>
  <si>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</si>
  <si>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</si>
  <si>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</si>
  <si>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</si>
  <si>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</si>
  <si>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</si>
  <si>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</si>
  <si>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</si>
  <si>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</si>
  <si>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</si>
  <si>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</si>
  <si>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</si>
  <si>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</si>
  <si>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</si>
  <si>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</si>
  <si>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</si>
  <si>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</si>
  <si>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</si>
  <si>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</si>
  <si>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</si>
  <si>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</si>
  <si>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</si>
  <si>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</si>
  <si>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</si>
  <si>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</si>
  <si>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</si>
  <si>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</si>
  <si>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</si>
  <si>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</si>
  <si>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</si>
  <si>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</si>
  <si>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</si>
  <si>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</si>
  <si>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</si>
  <si>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</si>
  <si>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</si>
  <si>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</si>
  <si>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</si>
  <si>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</si>
  <si>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</si>
  <si>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</si>
  <si>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</si>
  <si>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</si>
  <si>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</si>
  <si>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</si>
  <si>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</si>
  <si>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</si>
  <si>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</si>
  <si>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</si>
  <si>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</si>
  <si>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</si>
  <si>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</si>
  <si>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</si>
  <si>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</si>
  <si>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</si>
  <si>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</si>
  <si>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</si>
  <si>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</si>
  <si>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</si>
  <si>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</si>
  <si>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</si>
  <si>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</si>
  <si>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</si>
  <si>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</si>
  <si>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</si>
  <si>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</si>
  <si>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</si>
  <si>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</si>
  <si>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</si>
  <si>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</si>
  <si>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</si>
  <si>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</si>
  <si>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</si>
  <si>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</si>
  <si>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</si>
  <si>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</si>
  <si>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</si>
  <si>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</si>
  <si>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</si>
  <si>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</si>
  <si>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</si>
  <si>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</si>
  <si>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</si>
  <si>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</si>
  <si>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</si>
  <si>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</si>
  <si>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</si>
  <si>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</si>
  <si>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</si>
  <si>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</si>
  <si>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</si>
  <si>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</si>
  <si>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</si>
  <si>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</si>
  <si>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</si>
  <si>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</si>
  <si>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</si>
  <si>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</si>
  <si>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</si>
  <si>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</si>
  <si>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</si>
  <si>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</si>
  <si>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</si>
  <si>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</si>
  <si>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</si>
  <si>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</si>
  <si>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</si>
  <si>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</si>
  <si>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</si>
  <si>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</si>
  <si>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</si>
  <si>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</si>
  <si>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</si>
  <si>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</si>
  <si>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</si>
  <si>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</si>
  <si>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</si>
  <si>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</si>
  <si>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</si>
  <si>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</si>
  <si>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</si>
  <si>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</si>
  <si>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</si>
  <si>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</si>
  <si>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</si>
  <si>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</si>
  <si>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</si>
  <si>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</si>
  <si>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</si>
  <si>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</si>
  <si>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</si>
  <si>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</si>
  <si>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</si>
  <si>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</si>
  <si>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</si>
  <si>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</si>
  <si>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</si>
  <si>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</si>
  <si>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</si>
  <si>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</si>
  <si>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</si>
  <si>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</si>
  <si>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</si>
  <si>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</si>
  <si>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</si>
  <si>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</si>
  <si>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</si>
  <si>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</si>
  <si>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</si>
  <si>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</si>
  <si>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</si>
  <si>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</si>
  <si>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</si>
  <si>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</si>
  <si>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</si>
  <si>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</si>
  <si>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</si>
  <si>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</si>
  <si>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</si>
  <si>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</si>
  <si>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</si>
  <si>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</si>
  <si>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</si>
  <si>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</si>
  <si>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</si>
  <si>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</si>
  <si>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</si>
  <si>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</si>
  <si>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</si>
  <si>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</si>
  <si>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</si>
  <si>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</si>
  <si>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</si>
  <si>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</si>
  <si>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</si>
  <si>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</si>
  <si>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</si>
  <si>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</si>
  <si>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</si>
  <si>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</si>
  <si>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</si>
  <si>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</si>
  <si>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</si>
  <si>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</si>
  <si>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</si>
  <si>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</si>
  <si>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</si>
  <si>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</si>
  <si>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</si>
  <si>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</si>
  <si>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</si>
  <si>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</si>
  <si>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</si>
  <si>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</si>
  <si>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</si>
  <si>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</si>
  <si>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</si>
  <si>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</si>
  <si>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</si>
  <si>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</si>
  <si>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</si>
  <si>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</si>
  <si>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</si>
  <si>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</si>
  <si>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</si>
  <si>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</si>
  <si>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</si>
  <si>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</si>
  <si>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</si>
  <si>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</si>
  <si>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</si>
  <si>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</si>
  <si>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</si>
  <si>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</si>
  <si>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</si>
  <si>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</si>
  <si>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</si>
  <si>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</si>
  <si>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</si>
  <si>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</si>
  <si>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</si>
  <si>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</si>
  <si>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</si>
  <si>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</si>
  <si>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</si>
  <si>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</si>
  <si>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</si>
  <si>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</si>
  <si>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</si>
  <si>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</si>
  <si>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</si>
  <si>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</si>
  <si>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</si>
  <si>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</si>
  <si>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</si>
  <si>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</si>
  <si>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</si>
  <si>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</si>
  <si>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</si>
  <si>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</si>
  <si>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</si>
  <si>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</si>
  <si>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</si>
  <si>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</si>
  <si>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</si>
  <si>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</si>
  <si>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</si>
  <si>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</si>
  <si>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</si>
  <si>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</si>
  <si>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</si>
  <si>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</si>
  <si>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</si>
  <si>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</si>
  <si>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</si>
  <si>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</si>
  <si>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</si>
  <si>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</si>
  <si>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</si>
  <si>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</si>
  <si>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</si>
  <si>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</si>
  <si>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</si>
  <si>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</si>
  <si>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</si>
  <si>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</si>
  <si>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</si>
  <si>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</si>
  <si>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</si>
  <si>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</si>
  <si>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</si>
  <si>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</si>
  <si>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</si>
  <si>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</si>
  <si>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</si>
  <si>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</si>
  <si>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</si>
  <si>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</si>
  <si>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</si>
  <si>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</si>
  <si>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</si>
  <si>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</si>
  <si>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</si>
  <si>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</si>
  <si>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</si>
  <si>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</si>
  <si>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</si>
  <si>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</si>
  <si>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</si>
  <si>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</si>
  <si>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</si>
  <si>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</si>
  <si>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</si>
  <si>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</si>
  <si>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</si>
  <si>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</si>
  <si>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</si>
  <si>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</si>
  <si>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</si>
  <si>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</si>
  <si>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</si>
  <si>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</si>
  <si>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</si>
  <si>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</si>
  <si>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</si>
  <si>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</si>
  <si>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</si>
  <si>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</si>
  <si>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</si>
  <si>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</si>
  <si>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</si>
  <si>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</si>
  <si>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</si>
  <si>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</si>
  <si>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</si>
  <si>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</si>
  <si>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</si>
  <si>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</si>
  <si>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</si>
  <si>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</si>
  <si>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</si>
  <si>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</si>
  <si>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</si>
  <si>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</si>
  <si>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</si>
  <si>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</si>
  <si>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</si>
  <si>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</si>
  <si>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</si>
  <si>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</si>
  <si>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</si>
  <si>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</si>
  <si>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</si>
  <si>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</si>
  <si>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</si>
  <si>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</si>
  <si>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</si>
  <si>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</si>
  <si>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</si>
  <si>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</si>
  <si>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</si>
  <si>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</si>
  <si>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</si>
  <si>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</si>
  <si>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</si>
  <si>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</si>
  <si>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</si>
  <si>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</si>
  <si>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</si>
  <si>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</si>
  <si>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</si>
  <si>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</si>
  <si>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</si>
  <si>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</si>
  <si>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</si>
  <si>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</si>
  <si>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</si>
  <si>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</si>
  <si>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</si>
  <si>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</si>
  <si>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</si>
  <si>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</si>
  <si>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</si>
  <si>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</si>
  <si>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</si>
  <si>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</si>
  <si>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</si>
  <si>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</si>
  <si>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</si>
  <si>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</si>
  <si>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</si>
  <si>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</si>
  <si>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</si>
  <si>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</si>
  <si>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</si>
  <si>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</si>
  <si>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</si>
  <si>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</si>
  <si>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</si>
  <si>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</si>
  <si>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</si>
  <si>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</si>
  <si>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</si>
  <si>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</si>
  <si>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</si>
  <si>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</si>
  <si>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</si>
  <si>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</si>
  <si>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</si>
  <si>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</si>
  <si>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</si>
  <si>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</si>
  <si>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</si>
  <si>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</si>
  <si>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</si>
  <si>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</si>
  <si>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</si>
  <si>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</si>
  <si>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</si>
  <si>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</si>
  <si>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</si>
  <si>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</si>
  <si>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</si>
  <si>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</si>
  <si>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</si>
  <si>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</si>
  <si>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</si>
  <si>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</si>
  <si>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</si>
  <si>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</si>
  <si>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</si>
  <si>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</si>
  <si>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</si>
  <si>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</si>
  <si>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</si>
  <si>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</si>
  <si>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</si>
  <si>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</si>
  <si>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</si>
  <si>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</si>
  <si>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</si>
  <si>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</si>
  <si>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</si>
  <si>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</si>
  <si>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</si>
  <si>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</si>
  <si>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</si>
  <si>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</si>
  <si>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</si>
  <si>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</si>
  <si>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</si>
  <si>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</si>
  <si>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</si>
  <si>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</si>
  <si>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</si>
  <si>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</si>
  <si>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</si>
  <si>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</si>
  <si>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</si>
  <si>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</si>
  <si>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</si>
  <si>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</si>
  <si>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</si>
  <si>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</si>
  <si>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</si>
  <si>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</si>
  <si>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</si>
  <si>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</si>
  <si>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</si>
  <si>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</si>
  <si>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</si>
  <si>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</si>
  <si>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</si>
  <si>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</si>
  <si>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</si>
  <si>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</si>
  <si>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</si>
  <si>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</si>
  <si>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</si>
  <si>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</si>
  <si>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</si>
  <si>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</si>
  <si>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</si>
  <si>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</si>
  <si>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</si>
  <si>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</si>
  <si>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</si>
  <si>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</si>
  <si>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</si>
  <si>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</si>
  <si>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</si>
  <si>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</si>
  <si>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</si>
  <si>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</si>
  <si>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</si>
  <si>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</si>
  <si>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</si>
  <si>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</si>
  <si>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</si>
  <si>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</si>
  <si>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</si>
  <si>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</si>
  <si>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</si>
  <si>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</si>
  <si>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</si>
  <si>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</si>
  <si>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</si>
  <si>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</si>
  <si>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</si>
  <si>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</si>
  <si>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</si>
  <si>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</si>
  <si>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</si>
  <si>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</si>
  <si>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</si>
  <si>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</si>
  <si>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</si>
  <si>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</si>
  <si>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</si>
  <si>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</si>
  <si>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</si>
  <si>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</si>
  <si>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</si>
  <si>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</si>
  <si>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</si>
  <si>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</si>
  <si>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</si>
  <si>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</si>
  <si>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</si>
  <si>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</si>
  <si>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</si>
  <si>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</si>
  <si>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</si>
  <si>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</si>
  <si>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</si>
  <si>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</si>
  <si>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</si>
  <si>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</si>
  <si>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</si>
  <si>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</si>
  <si>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</si>
  <si>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</si>
  <si>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</si>
  <si>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</si>
  <si>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</si>
  <si>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</si>
  <si>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</si>
  <si>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</si>
  <si>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</si>
  <si>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</si>
  <si>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</si>
  <si>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</si>
  <si>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</si>
  <si>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</si>
  <si>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</si>
  <si>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</si>
  <si>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</si>
  <si>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</si>
  <si>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</si>
  <si>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</si>
  <si>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</si>
  <si>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</si>
  <si>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</si>
  <si>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</si>
  <si>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</si>
  <si>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</si>
  <si>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</si>
  <si>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</si>
  <si>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</si>
  <si>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</si>
  <si>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</si>
  <si>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</si>
  <si>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</si>
  <si>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</si>
  <si>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</si>
  <si>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</si>
  <si>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</si>
  <si>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</si>
  <si>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</si>
  <si>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</si>
  <si>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</si>
  <si>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</si>
  <si>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</si>
  <si>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</si>
  <si>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</si>
  <si>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</si>
  <si>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</si>
  <si>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</si>
  <si>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</si>
  <si>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</si>
  <si>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</si>
  <si>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</si>
  <si>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</si>
  <si>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</si>
  <si>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</si>
  <si>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</si>
  <si>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</si>
  <si>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</si>
  <si>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</si>
  <si>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</si>
  <si>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</si>
  <si>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</si>
  <si>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</si>
  <si>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</si>
  <si>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</si>
  <si>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</si>
  <si>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</si>
  <si>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</si>
  <si>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</si>
  <si>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</si>
  <si>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</si>
  <si>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</si>
  <si>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</si>
  <si>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</si>
  <si>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</si>
  <si>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</si>
  <si>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</si>
  <si>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</si>
  <si>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</si>
  <si>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</si>
  <si>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</si>
  <si>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</si>
  <si>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</si>
  <si>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</si>
  <si>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</si>
  <si>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</si>
  <si>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</si>
  <si>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</si>
  <si>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</si>
  <si>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</si>
  <si>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</si>
  <si>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</si>
  <si>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</si>
  <si>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</si>
  <si>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</si>
  <si>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</si>
  <si>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</si>
  <si>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</si>
  <si>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</si>
  <si>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</si>
  <si>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</si>
  <si>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</si>
  <si>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</si>
  <si>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</si>
  <si>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</si>
  <si>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</si>
  <si>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</si>
  <si>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</si>
  <si>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</si>
  <si>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</si>
  <si>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</si>
  <si>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</si>
  <si>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</si>
  <si>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</si>
  <si>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</si>
  <si>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</si>
  <si>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</si>
  <si>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</si>
  <si>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</si>
  <si>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</si>
  <si>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</si>
  <si>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</si>
  <si>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</si>
  <si>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</si>
  <si>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</si>
  <si>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</si>
  <si>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</si>
  <si>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</si>
  <si>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</si>
  <si>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</si>
  <si>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</si>
  <si>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</si>
  <si>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</si>
  <si>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</si>
  <si>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</si>
  <si>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</si>
  <si>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</si>
  <si>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</si>
  <si>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</si>
  <si>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</si>
  <si>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</si>
  <si>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</si>
  <si>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</si>
  <si>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</si>
  <si>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</si>
  <si>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</si>
  <si>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</si>
  <si>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</si>
  <si>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</si>
  <si>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</si>
  <si>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</si>
  <si>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</si>
  <si>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</si>
  <si>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</si>
  <si>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</si>
  <si>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</si>
  <si>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</si>
  <si>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</si>
  <si>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</si>
  <si>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</si>
  <si>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</si>
  <si>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</si>
  <si>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</si>
  <si>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</si>
  <si>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</si>
  <si>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</si>
  <si>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</si>
  <si>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</si>
  <si>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</si>
  <si>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</si>
  <si>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</si>
  <si>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</si>
  <si>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</si>
  <si>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</si>
  <si>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</si>
  <si>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</si>
  <si>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</si>
  <si>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</si>
  <si>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</si>
  <si>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</si>
  <si>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</si>
  <si>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</si>
  <si>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</si>
  <si>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</si>
  <si>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</si>
  <si>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</si>
  <si>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</si>
  <si>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</si>
  <si>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</si>
  <si>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</si>
  <si>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</si>
  <si>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</si>
  <si>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</si>
  <si>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</si>
  <si>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</si>
  <si>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</si>
  <si>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</si>
  <si>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</si>
  <si>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</si>
  <si>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</si>
  <si>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</si>
  <si>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</si>
  <si>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</si>
  <si>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</si>
  <si>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</si>
  <si>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</si>
  <si>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</si>
  <si>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</si>
  <si>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</si>
  <si>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</si>
  <si>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</si>
  <si>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</si>
  <si>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</si>
  <si>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</si>
  <si>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</si>
  <si>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</si>
  <si>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</si>
  <si>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</si>
  <si>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</si>
  <si>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</si>
  <si>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</si>
  <si>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</si>
  <si>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</si>
  <si>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</si>
  <si>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</si>
  <si>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</si>
  <si>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</si>
  <si>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</si>
  <si>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</si>
  <si>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</si>
  <si>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</si>
  <si>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</si>
  <si>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</si>
  <si>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</si>
  <si>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</si>
  <si>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</si>
  <si>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</si>
  <si>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</si>
  <si>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</si>
  <si>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</si>
  <si>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</si>
  <si>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</si>
  <si>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</si>
  <si>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</si>
  <si>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</si>
  <si>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</si>
  <si>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</si>
  <si>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</si>
  <si>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</si>
  <si>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</si>
  <si>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</si>
  <si>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</si>
  <si>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</si>
  <si>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</si>
  <si>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</si>
  <si>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</si>
  <si>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</si>
  <si>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</si>
  <si>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</si>
  <si>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</si>
  <si>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</si>
  <si>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</si>
  <si>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</si>
  <si>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</si>
  <si>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</si>
  <si>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</si>
  <si>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</si>
  <si>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</si>
  <si>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</si>
  <si>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</si>
  <si>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</si>
  <si>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</si>
  <si>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</si>
  <si>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</si>
  <si>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</si>
  <si>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</si>
  <si>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</si>
  <si>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</si>
  <si>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</si>
  <si>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</si>
  <si>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</si>
  <si>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</si>
  <si>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</si>
  <si>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</si>
  <si>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</si>
  <si>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</si>
  <si>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</si>
  <si>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</si>
  <si>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</si>
  <si>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</si>
  <si>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</si>
  <si>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</si>
  <si>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</si>
  <si>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</si>
  <si>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</si>
  <si>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</si>
  <si>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</si>
  <si>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</si>
  <si>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</si>
  <si>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</si>
  <si>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</si>
  <si>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</si>
  <si>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</si>
  <si>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</si>
  <si>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</si>
  <si>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</si>
  <si>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</si>
  <si>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</si>
  <si>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</si>
  <si>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</si>
  <si>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</si>
  <si>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</si>
  <si>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</si>
  <si>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</si>
  <si>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</si>
  <si>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</si>
  <si>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</si>
  <si>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</si>
  <si>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</si>
  <si>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</si>
  <si>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</si>
  <si>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</si>
  <si>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</si>
  <si>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</si>
  <si>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</si>
  <si>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</si>
  <si>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</si>
  <si>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</si>
  <si>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</si>
  <si>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</si>
  <si>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</si>
  <si>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</si>
  <si>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</si>
  <si>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</si>
  <si>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</si>
  <si>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</si>
  <si>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</si>
  <si>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</si>
  <si>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</si>
  <si>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</si>
  <si>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</si>
  <si>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</si>
  <si>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</si>
  <si>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</si>
  <si>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</si>
  <si>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</si>
  <si>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</si>
  <si>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</si>
  <si>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</si>
  <si>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</si>
  <si>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</si>
  <si>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</si>
  <si>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</si>
  <si>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</si>
  <si>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</si>
  <si>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</si>
  <si>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</si>
  <si>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</si>
  <si>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</si>
  <si>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</si>
  <si>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</si>
  <si>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</si>
  <si>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</si>
  <si>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</si>
  <si>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</si>
  <si>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</si>
  <si>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</si>
  <si>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</si>
  <si>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</si>
  <si>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</si>
  <si>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</si>
  <si>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</si>
  <si>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</si>
  <si>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</si>
  <si>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</si>
  <si>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</si>
  <si>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</si>
  <si>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</si>
  <si>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</si>
  <si>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</si>
  <si>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</si>
  <si>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</si>
  <si>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</si>
  <si>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</si>
  <si>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</si>
  <si>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</si>
  <si>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</si>
  <si>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</si>
  <si>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</si>
  <si>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</si>
  <si>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</si>
  <si>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</si>
  <si>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</si>
  <si>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</si>
  <si>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</si>
  <si>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</si>
  <si>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</si>
  <si>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</si>
  <si>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</si>
  <si>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</si>
  <si>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</si>
  <si>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</si>
  <si>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</si>
  <si>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</si>
  <si>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</si>
  <si>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</si>
  <si>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</si>
  <si>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</si>
  <si>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</si>
  <si>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</si>
  <si>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</si>
  <si>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</si>
  <si>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</si>
  <si>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</si>
  <si>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</si>
  <si>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</si>
  <si>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</si>
  <si>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</si>
  <si>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</si>
  <si>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</si>
  <si>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</si>
  <si>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</si>
  <si>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</si>
  <si>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</si>
  <si>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</si>
  <si>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</si>
  <si>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</si>
  <si>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</si>
  <si>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</si>
  <si>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</si>
  <si>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</si>
  <si>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</si>
  <si>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</si>
  <si>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</si>
  <si>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</si>
  <si>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</si>
  <si>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</si>
  <si>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</si>
  <si>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</si>
  <si>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</si>
  <si>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</si>
  <si>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</si>
  <si>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</si>
  <si>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</si>
  <si>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</si>
  <si>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</si>
  <si>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</si>
  <si>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</si>
  <si>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</si>
  <si>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</si>
  <si>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</si>
  <si>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</si>
  <si>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</si>
  <si>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</si>
  <si>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</si>
  <si>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</si>
  <si>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</si>
  <si>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</si>
  <si>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</si>
  <si>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</si>
  <si>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</si>
  <si>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</si>
  <si>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</si>
  <si>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</si>
  <si>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</si>
  <si>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</si>
  <si>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</si>
  <si>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</si>
  <si>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</si>
  <si>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</si>
  <si>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</si>
  <si>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</si>
  <si>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</si>
  <si>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</si>
  <si>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</si>
  <si>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</si>
  <si>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</si>
  <si>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</si>
  <si>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</si>
  <si>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</si>
  <si>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</si>
  <si>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</si>
  <si>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</si>
  <si>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</si>
  <si>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</si>
  <si>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</si>
  <si>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</si>
  <si>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</si>
  <si>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</si>
  <si>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</si>
  <si>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</si>
  <si>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</si>
  <si>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</si>
  <si>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</si>
  <si>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</si>
  <si>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</si>
  <si>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</si>
  <si>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</si>
  <si>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</si>
  <si>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</si>
  <si>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</si>
  <si>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</si>
  <si>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</si>
  <si>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</si>
  <si>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</si>
  <si>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</si>
  <si>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</si>
  <si>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</si>
  <si>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</si>
  <si>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</si>
  <si>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</si>
  <si>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</si>
  <si>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</si>
  <si>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</si>
  <si>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</si>
  <si>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</si>
  <si>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</si>
  <si>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</si>
  <si>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</si>
  <si>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</si>
  <si>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</si>
  <si>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</si>
  <si>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</si>
  <si>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</si>
  <si>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</si>
  <si>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</si>
  <si>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</si>
  <si>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</si>
  <si>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</si>
  <si>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</si>
  <si>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</si>
  <si>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</si>
  <si>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</si>
  <si>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</si>
  <si>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</si>
  <si>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</si>
  <si>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</si>
  <si>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</si>
  <si>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</si>
  <si>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</si>
  <si>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</si>
  <si>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</si>
  <si>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</si>
  <si>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</si>
  <si>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</si>
  <si>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</si>
  <si>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</si>
  <si>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</si>
  <si>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</si>
  <si>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</si>
  <si>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</si>
  <si>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</si>
  <si>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</si>
  <si>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</si>
  <si>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</si>
  <si>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</si>
  <si>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</si>
  <si>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</si>
  <si>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</si>
  <si>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</si>
  <si>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</si>
  <si>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</si>
  <si>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</si>
  <si>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</si>
  <si>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</si>
  <si>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</si>
  <si>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</si>
  <si>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</si>
  <si>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</si>
  <si>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</si>
  <si>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</si>
  <si>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</si>
  <si>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</si>
  <si>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</si>
  <si>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</si>
  <si>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</si>
  <si>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</si>
  <si>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</si>
  <si>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</si>
  <si>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</si>
  <si>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</si>
  <si>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</si>
  <si>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</si>
  <si>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</si>
  <si>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</si>
  <si>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</si>
  <si>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</si>
  <si>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</si>
  <si>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</si>
  <si>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</si>
  <si>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</si>
  <si>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</si>
  <si>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</si>
  <si>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</si>
  <si>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</si>
  <si>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</si>
  <si>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</si>
  <si>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</si>
  <si>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</si>
  <si>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</si>
  <si>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</si>
  <si>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</si>
  <si>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</si>
  <si>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</si>
  <si>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</si>
  <si>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</si>
  <si>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</si>
  <si>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</si>
  <si>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</si>
  <si>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</si>
  <si>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</si>
  <si>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</si>
  <si>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</si>
  <si>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</si>
  <si>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</si>
  <si>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</si>
  <si>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</si>
  <si>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</si>
  <si>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</si>
  <si>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</si>
  <si>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</si>
  <si>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</si>
  <si>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</si>
  <si>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</si>
  <si>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</si>
  <si>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</si>
  <si>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</si>
  <si>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</si>
  <si>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</si>
  <si>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</si>
  <si>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</si>
  <si>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</si>
  <si>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</si>
  <si>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</si>
  <si>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</si>
  <si>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</si>
  <si>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</si>
  <si>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</si>
  <si>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</si>
  <si>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</si>
  <si>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</si>
  <si>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</si>
  <si>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</si>
  <si>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</si>
  <si>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</si>
  <si>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</si>
  <si>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</si>
  <si>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</si>
  <si>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</si>
  <si>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</si>
  <si>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</si>
  <si>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</si>
  <si>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</si>
  <si>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</si>
  <si>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</si>
  <si>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</si>
  <si>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</si>
  <si>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</si>
  <si>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</si>
  <si>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</si>
  <si>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</si>
  <si>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</si>
  <si>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</si>
  <si>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</si>
  <si>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</si>
  <si>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</si>
  <si>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</si>
  <si>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</si>
  <si>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</si>
  <si>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</si>
  <si>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</si>
  <si>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</si>
  <si>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</si>
  <si>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</si>
  <si>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</si>
  <si>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</si>
  <si>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</si>
  <si>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</si>
  <si>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</si>
  <si>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</si>
  <si>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</si>
  <si>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</si>
  <si>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</si>
  <si>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</si>
  <si>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</si>
  <si>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</si>
  <si>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</si>
  <si>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</si>
  <si>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</si>
  <si>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</si>
  <si>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</si>
  <si>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</si>
  <si>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</si>
  <si>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</si>
  <si>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</si>
  <si>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</si>
  <si>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</si>
  <si>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</si>
  <si>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</si>
  <si>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</si>
  <si>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</si>
  <si>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</si>
  <si>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</si>
  <si>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</si>
  <si>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</si>
  <si>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</si>
  <si>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</si>
  <si>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</si>
  <si>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</si>
  <si>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</si>
  <si>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</si>
  <si>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</si>
  <si>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</si>
  <si>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</si>
  <si>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</si>
  <si>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</si>
  <si>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</si>
  <si>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</si>
  <si>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</si>
  <si>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</si>
  <si>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</si>
  <si>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</si>
  <si>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</si>
  <si>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</si>
  <si>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</si>
  <si>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</si>
  <si>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</si>
  <si>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</si>
  <si>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</si>
  <si>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</si>
  <si>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</si>
  <si>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</si>
  <si>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</si>
  <si>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</si>
  <si>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</si>
  <si>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</si>
  <si>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</si>
  <si>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</si>
  <si>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</si>
  <si>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</si>
  <si>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</si>
  <si>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</si>
  <si>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</si>
  <si>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</si>
  <si>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</si>
  <si>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</si>
  <si>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</si>
  <si>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</si>
  <si>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</si>
  <si>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</si>
  <si>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</si>
  <si>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</si>
  <si>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</si>
  <si>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</si>
  <si>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</si>
  <si>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</si>
  <si>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</si>
  <si>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</si>
  <si>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</si>
  <si>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</si>
  <si>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</si>
  <si>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</si>
  <si>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</si>
  <si>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</si>
  <si>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</si>
  <si>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</si>
  <si>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</si>
  <si>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</si>
  <si>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</si>
  <si>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</si>
  <si>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</si>
  <si>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</si>
  <si>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</si>
  <si>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</si>
  <si>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</si>
  <si>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</si>
  <si>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</si>
  <si>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</si>
  <si>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</si>
  <si>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</si>
  <si>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</si>
  <si>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</si>
  <si>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</si>
  <si>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</si>
  <si>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</si>
  <si>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</si>
  <si>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</si>
  <si>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</si>
  <si>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</si>
  <si>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</si>
  <si>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</si>
  <si>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</si>
  <si>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</si>
  <si>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</si>
  <si>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</si>
  <si>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</si>
  <si>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</si>
  <si>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</si>
  <si>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</si>
  <si>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</si>
  <si>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</si>
  <si>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</si>
  <si>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</si>
  <si>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</si>
  <si>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</si>
  <si>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</si>
  <si>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</si>
  <si>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</si>
  <si>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</si>
  <si>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</si>
  <si>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</si>
  <si>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</si>
  <si>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</si>
  <si>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</si>
  <si>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</si>
  <si>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</si>
  <si>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</si>
  <si>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</si>
  <si>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</si>
  <si>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</si>
  <si>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</si>
  <si>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</si>
  <si>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</si>
  <si>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</si>
  <si>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</si>
  <si>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</si>
  <si>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</si>
  <si>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</si>
  <si>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</si>
  <si>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</si>
  <si>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</si>
  <si>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</si>
  <si>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</si>
  <si>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</si>
  <si>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</si>
  <si>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</si>
  <si>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</si>
  <si>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</si>
  <si>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</si>
  <si>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</si>
  <si>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</si>
  <si>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</si>
  <si>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</si>
  <si>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</si>
  <si>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</si>
  <si>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</si>
  <si>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</si>
  <si>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</si>
  <si>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</si>
  <si>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</si>
  <si>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</si>
  <si>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</si>
  <si>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</si>
  <si>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</si>
  <si>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</si>
  <si>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</si>
  <si>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</si>
  <si>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</si>
  <si>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</si>
  <si>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</si>
  <si>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</si>
  <si>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</si>
  <si>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</si>
  <si>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</si>
  <si>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</si>
  <si>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</si>
  <si>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</si>
  <si>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</si>
  <si>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</si>
  <si>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</si>
  <si>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</si>
  <si>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</si>
  <si>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</si>
  <si>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</si>
  <si>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</si>
  <si>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</si>
  <si>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</si>
  <si>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</si>
  <si>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</si>
  <si>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</si>
  <si>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</si>
  <si>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</si>
  <si>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</si>
  <si>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</si>
  <si>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</si>
  <si>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</si>
  <si>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</si>
  <si>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</si>
  <si>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</si>
  <si>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</si>
  <si>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</si>
  <si>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</si>
  <si>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</si>
  <si>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</si>
  <si>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</si>
  <si>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</si>
  <si>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</si>
  <si>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</si>
  <si>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</si>
  <si>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</si>
  <si>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</si>
  <si>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</si>
  <si>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</si>
  <si>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</si>
  <si>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</si>
  <si>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</si>
  <si>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</si>
  <si>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</si>
  <si>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</si>
  <si>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</si>
  <si>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</si>
  <si>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</si>
  <si>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</si>
  <si>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</si>
  <si>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</si>
  <si>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</si>
  <si>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</si>
  <si>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</si>
  <si>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</si>
  <si>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</si>
  <si>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</si>
  <si>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</si>
  <si>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</si>
  <si>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</si>
  <si>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</si>
  <si>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</si>
  <si>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</si>
  <si>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</si>
  <si>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</si>
  <si>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</si>
  <si>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</si>
  <si>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</si>
  <si>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</si>
  <si>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</si>
  <si>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</si>
  <si>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</si>
  <si>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</si>
  <si>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</si>
  <si>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</si>
  <si>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</si>
  <si>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</si>
  <si>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</si>
  <si>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</si>
  <si>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</si>
  <si>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</si>
  <si>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</si>
  <si>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</si>
  <si>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</si>
  <si>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</si>
  <si>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</si>
  <si>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</si>
  <si>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</si>
  <si>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</si>
  <si>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</si>
  <si>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</si>
  <si>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</si>
  <si>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</si>
  <si>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</si>
  <si>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</si>
  <si>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</si>
  <si>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</si>
  <si>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</si>
  <si>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</si>
  <si>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</si>
  <si>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</si>
  <si>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</si>
  <si>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</si>
  <si>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</si>
  <si>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</si>
  <si>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</si>
  <si>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</si>
  <si>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</si>
  <si>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</si>
  <si>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</si>
  <si>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</si>
  <si>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</si>
  <si>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</si>
  <si>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</si>
  <si>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</si>
  <si>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</si>
  <si>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</si>
  <si>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</si>
  <si>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</si>
  <si>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</si>
  <si>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</si>
  <si>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</si>
  <si>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</si>
  <si>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</si>
  <si>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</si>
  <si>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</si>
  <si>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</si>
  <si>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</si>
  <si>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</si>
  <si>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</si>
  <si>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</si>
  <si>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</si>
  <si>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</si>
  <si>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</si>
  <si>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</si>
  <si>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</si>
  <si>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</si>
  <si>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</si>
  <si>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</si>
  <si>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</si>
  <si>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</si>
  <si>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</si>
  <si>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</si>
  <si>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</si>
  <si>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</si>
  <si>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</si>
  <si>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</si>
  <si>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</si>
  <si>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</si>
  <si>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</si>
  <si>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</si>
  <si>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</si>
  <si>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</si>
  <si>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</si>
  <si>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</si>
  <si>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</si>
  <si>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</si>
  <si>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</si>
  <si>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</si>
  <si>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</si>
  <si>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</si>
  <si>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</si>
  <si>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</si>
  <si>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</si>
  <si>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</si>
  <si>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</si>
  <si>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</si>
  <si>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</si>
  <si>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</si>
  <si>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</si>
  <si>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</si>
  <si>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</si>
  <si>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</si>
  <si>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</si>
  <si>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</si>
  <si>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</si>
  <si>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</si>
  <si>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</si>
  <si>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</si>
  <si>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</si>
  <si>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</si>
  <si>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</si>
  <si>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</si>
  <si>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</si>
  <si>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</si>
  <si>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</si>
  <si>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</si>
  <si>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</si>
  <si>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</si>
  <si>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</si>
  <si>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</si>
  <si>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</si>
  <si>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</si>
  <si>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</si>
  <si>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</si>
  <si>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</si>
  <si>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</si>
  <si>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</si>
  <si>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</si>
  <si>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</si>
  <si>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</si>
  <si>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</si>
  <si>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</si>
  <si>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</si>
  <si>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</si>
  <si>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</si>
  <si>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</si>
  <si>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</si>
  <si>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</si>
  <si>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</si>
  <si>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</si>
  <si>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</si>
  <si>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</si>
  <si>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</si>
  <si>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</si>
  <si>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</si>
  <si>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</si>
  <si>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</si>
  <si>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</si>
  <si>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</si>
  <si>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</si>
  <si>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</si>
  <si>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</si>
  <si>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</si>
  <si>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</si>
  <si>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</si>
  <si>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</si>
  <si>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</si>
  <si>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</si>
  <si>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</si>
  <si>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</si>
  <si>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</si>
  <si>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</si>
  <si>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</si>
  <si>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</si>
  <si>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</si>
  <si>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</si>
  <si>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</si>
  <si>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</si>
  <si>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</si>
  <si>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</si>
  <si>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</si>
  <si>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</si>
  <si>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</si>
  <si>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</si>
  <si>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</si>
  <si>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</si>
  <si>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</si>
  <si>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</si>
  <si>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</si>
  <si>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</si>
  <si>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</si>
  <si>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</si>
  <si>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</si>
  <si>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</si>
  <si>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</si>
  <si>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</si>
  <si>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</si>
  <si>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</si>
  <si>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</si>
  <si>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</si>
  <si>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</si>
  <si>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</si>
  <si>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</si>
  <si>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</si>
  <si>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</si>
  <si>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</si>
  <si>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</si>
  <si>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</si>
  <si>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</si>
  <si>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</si>
  <si>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</si>
  <si>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</si>
  <si>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</si>
  <si>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</si>
  <si>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</si>
  <si>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</si>
  <si>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</si>
  <si>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</si>
  <si>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</si>
  <si>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</si>
  <si>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</si>
  <si>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</si>
  <si>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</si>
  <si>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</si>
  <si>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</si>
  <si>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</si>
  <si>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</si>
  <si>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</si>
  <si>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</si>
  <si>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</si>
  <si>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</si>
  <si>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</si>
  <si>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</si>
  <si>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</si>
  <si>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</si>
  <si>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</si>
  <si>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</si>
  <si>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</si>
  <si>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</si>
  <si>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</si>
  <si>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</si>
  <si>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</si>
  <si>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</si>
  <si>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</si>
  <si>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</si>
  <si>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</si>
  <si>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</si>
  <si>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</si>
  <si>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</si>
  <si>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</si>
  <si>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</si>
  <si>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</si>
  <si>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</si>
  <si>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</si>
  <si>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</si>
  <si>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</si>
  <si>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</si>
  <si>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</si>
  <si>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</si>
  <si>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</si>
  <si>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</si>
  <si>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</si>
  <si>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</si>
  <si>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</si>
  <si>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</si>
  <si>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</si>
  <si>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</si>
  <si>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</si>
  <si>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</si>
  <si>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</si>
  <si>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</si>
  <si>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</si>
  <si>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</si>
  <si>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</si>
  <si>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</si>
  <si>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</si>
  <si>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</si>
  <si>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</si>
  <si>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</si>
  <si>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</si>
  <si>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</si>
  <si>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</si>
  <si>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</si>
  <si>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</si>
  <si>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</si>
  <si>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</si>
  <si>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</si>
  <si>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</si>
  <si>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</si>
  <si>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</si>
  <si>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</si>
  <si>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</si>
  <si>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</si>
  <si>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</si>
  <si>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</si>
  <si>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</si>
  <si>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</si>
  <si>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</si>
  <si>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</si>
  <si>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</si>
  <si>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</si>
  <si>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</si>
  <si>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</si>
  <si>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</si>
  <si>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</si>
  <si>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</si>
  <si>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</si>
  <si>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</si>
  <si>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</si>
  <si>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</si>
  <si>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</si>
  <si>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</si>
  <si>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</si>
  <si>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</si>
  <si>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</si>
  <si>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</si>
  <si>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</si>
  <si>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</si>
  <si>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</si>
  <si>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</si>
  <si>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</si>
  <si>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</si>
  <si>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</si>
  <si>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</si>
  <si>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</si>
  <si>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</si>
  <si>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</si>
  <si>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</si>
  <si>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</si>
  <si>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</si>
  <si>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</si>
  <si>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</si>
  <si>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</si>
  <si>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</si>
  <si>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</si>
  <si>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</si>
  <si>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</si>
  <si>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</si>
  <si>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</si>
  <si>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</si>
  <si>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</si>
  <si>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</si>
  <si>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</si>
  <si>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</si>
  <si>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</si>
  <si>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</si>
  <si>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</si>
  <si>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</si>
  <si>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</si>
  <si>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</si>
  <si>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</si>
  <si>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</si>
  <si>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</si>
  <si>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</si>
  <si>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</si>
  <si>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</si>
  <si>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</si>
  <si>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</si>
  <si>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</si>
  <si>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</si>
  <si>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</si>
  <si>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</si>
  <si>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</si>
  <si>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</si>
  <si>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</si>
  <si>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</si>
  <si>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</si>
  <si>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</si>
  <si>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</si>
  <si>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</si>
  <si>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</si>
  <si>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</si>
  <si>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</si>
  <si>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</si>
  <si>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</si>
  <si>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</si>
  <si>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</si>
  <si>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</si>
  <si>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</si>
  <si>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</si>
  <si>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</si>
  <si>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</si>
  <si>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</si>
  <si>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</si>
  <si>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</si>
  <si>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</si>
  <si>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</si>
  <si>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</si>
  <si>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</si>
  <si>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</si>
  <si>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</si>
  <si>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</si>
  <si>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</si>
  <si>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</si>
  <si>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</si>
  <si>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</si>
  <si>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</si>
  <si>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</si>
  <si>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</si>
  <si>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</si>
  <si>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</si>
  <si>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</si>
  <si>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</si>
  <si>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</si>
  <si>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</si>
  <si>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</si>
  <si>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</si>
  <si>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</si>
  <si>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</si>
  <si>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</si>
  <si>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</si>
  <si>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</si>
  <si>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</si>
  <si>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</si>
  <si>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</si>
  <si>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</si>
  <si>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</si>
  <si>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</si>
  <si>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</si>
  <si>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</si>
  <si>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</si>
  <si>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</si>
  <si>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</si>
  <si>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</si>
  <si>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</si>
  <si>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</si>
  <si>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</si>
  <si>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</si>
  <si>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</si>
  <si>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</si>
  <si>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</si>
  <si>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</si>
  <si>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</si>
  <si>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</si>
  <si>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</si>
  <si>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</si>
  <si>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</si>
  <si>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</si>
  <si>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</si>
  <si>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</si>
  <si>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</si>
  <si>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</si>
  <si>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</si>
  <si>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</si>
  <si>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</si>
  <si>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</si>
  <si>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</si>
  <si>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</si>
  <si>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</si>
  <si>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</si>
  <si>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</si>
  <si>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</si>
  <si>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</si>
  <si>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</si>
  <si>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</si>
  <si>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</si>
  <si>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</si>
  <si>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</si>
  <si>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</si>
  <si>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</si>
  <si>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</si>
  <si>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</si>
  <si>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</si>
  <si>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</si>
  <si>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</si>
  <si>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</si>
  <si>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</si>
  <si>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</si>
  <si>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</si>
  <si>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</si>
  <si>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</si>
  <si>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</si>
  <si>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</si>
  <si>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</si>
  <si>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</si>
  <si>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</si>
  <si>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</si>
  <si>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</si>
  <si>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</si>
  <si>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</si>
  <si>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</si>
  <si>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</si>
  <si>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</si>
  <si>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</si>
  <si>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</si>
  <si>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</si>
  <si>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</si>
  <si>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</si>
  <si>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</si>
  <si>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</si>
  <si>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</si>
  <si>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</si>
  <si>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</si>
  <si>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</si>
  <si>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</si>
  <si>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</si>
  <si>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</si>
  <si>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</si>
  <si>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</si>
  <si>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</si>
  <si>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</si>
  <si>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</si>
  <si>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</si>
  <si>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</si>
  <si>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</si>
  <si>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</si>
  <si>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</si>
  <si>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</si>
  <si>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</si>
  <si>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</si>
  <si>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</si>
  <si>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</si>
  <si>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</si>
  <si>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</si>
  <si>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</si>
  <si>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</si>
  <si>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</si>
  <si>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</si>
  <si>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</si>
  <si>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</si>
  <si>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</si>
  <si>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</si>
  <si>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</si>
  <si>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</si>
  <si>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</si>
  <si>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</si>
  <si>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</si>
  <si>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</si>
  <si>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</si>
  <si>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</si>
  <si>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</si>
  <si>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</si>
  <si>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</si>
  <si>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</si>
  <si>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</si>
  <si>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</si>
  <si>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</si>
  <si>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</si>
  <si>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</si>
  <si>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</si>
  <si>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</si>
  <si>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</si>
  <si>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</si>
  <si>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</si>
  <si>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</si>
  <si>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</si>
  <si>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</si>
  <si>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</si>
  <si>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</si>
  <si>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</si>
  <si>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</si>
  <si>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</si>
  <si>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</si>
  <si>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</si>
  <si>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</si>
  <si>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</si>
  <si>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</si>
  <si>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</si>
  <si>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</si>
  <si>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</si>
  <si>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</si>
  <si>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</si>
  <si>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</si>
  <si>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</si>
  <si>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</si>
  <si>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</si>
  <si>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</si>
  <si>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</si>
  <si>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</si>
  <si>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</si>
  <si>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</si>
  <si>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</si>
  <si>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</si>
  <si>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</si>
  <si>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</si>
  <si>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</si>
  <si>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</si>
  <si>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</si>
  <si>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</si>
  <si>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</si>
  <si>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</si>
  <si>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</si>
  <si>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</si>
  <si>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</si>
  <si>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</si>
  <si>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</si>
  <si>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</si>
  <si>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</si>
  <si>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</si>
  <si>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</si>
  <si>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</si>
  <si>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</si>
  <si>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</si>
  <si>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</si>
  <si>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</si>
  <si>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</si>
  <si>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</si>
  <si>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</si>
  <si>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</si>
  <si>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</si>
  <si>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</si>
  <si>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</si>
  <si>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</si>
  <si>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</si>
  <si>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</si>
  <si>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</si>
  <si>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</si>
  <si>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</si>
  <si>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</si>
  <si>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</si>
  <si>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</si>
  <si>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</si>
  <si>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</si>
  <si>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</si>
  <si>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</si>
  <si>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</si>
  <si>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</si>
  <si>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</si>
  <si>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</si>
  <si>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</si>
  <si>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</si>
  <si>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</si>
  <si>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</si>
  <si>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</si>
  <si>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</si>
  <si>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</si>
  <si>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</si>
  <si>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</si>
  <si>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</si>
  <si>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</si>
  <si>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</si>
  <si>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</si>
  <si>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</si>
  <si>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</si>
  <si>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</si>
  <si>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</si>
  <si>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</si>
  <si>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</si>
  <si>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</si>
  <si>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</si>
  <si>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</si>
  <si>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</si>
  <si>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</si>
  <si>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</si>
  <si>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</si>
  <si>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</si>
  <si>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</si>
  <si>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</si>
  <si>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</si>
  <si>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</si>
  <si>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</si>
  <si>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</si>
  <si>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</si>
  <si>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</si>
  <si>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</si>
  <si>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</si>
  <si>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</si>
  <si>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</si>
  <si>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</si>
  <si>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</si>
  <si>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</si>
  <si>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</si>
  <si>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</si>
  <si>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</si>
  <si>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</si>
  <si>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</si>
  <si>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</si>
  <si>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</si>
  <si>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</si>
  <si>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</si>
  <si>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</si>
  <si>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</si>
  <si>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</si>
  <si>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</si>
  <si>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</si>
  <si>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</si>
  <si>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</si>
  <si>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</si>
  <si>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</si>
  <si>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</si>
  <si>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</si>
  <si>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</si>
  <si>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</si>
  <si>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</si>
  <si>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</si>
  <si>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</si>
  <si>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</si>
  <si>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</si>
  <si>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</si>
  <si>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</si>
  <si>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</si>
  <si>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</si>
  <si>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</si>
  <si>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</si>
  <si>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</si>
  <si>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</si>
  <si>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</si>
  <si>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</si>
  <si>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</si>
  <si>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</si>
  <si>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</si>
  <si>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</si>
  <si>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</si>
  <si>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</si>
  <si>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</si>
  <si>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</si>
  <si>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</si>
  <si>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</si>
  <si>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</si>
  <si>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</si>
  <si>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</si>
  <si>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</si>
  <si>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</si>
  <si>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</si>
  <si>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</si>
  <si>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</si>
  <si>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</si>
  <si>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</si>
  <si>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</si>
  <si>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</si>
  <si>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</si>
  <si>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</si>
  <si>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</si>
  <si>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</si>
  <si>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</si>
  <si>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</si>
  <si>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</si>
  <si>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</si>
  <si>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</si>
  <si>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</si>
  <si>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</si>
  <si>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</si>
  <si>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</si>
  <si>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</si>
  <si>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</si>
  <si>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</si>
  <si>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</si>
  <si>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</si>
  <si>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</si>
  <si>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</si>
  <si>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</si>
  <si>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</si>
  <si>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</si>
  <si>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</si>
  <si>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</si>
  <si>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</si>
  <si>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</si>
  <si>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</si>
  <si>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</si>
  <si>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</si>
  <si>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</si>
  <si>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</si>
  <si>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</si>
  <si>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</si>
  <si>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</si>
  <si>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</si>
  <si>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</si>
  <si>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</si>
  <si>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</si>
  <si>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</si>
  <si>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</si>
  <si>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</si>
  <si>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</si>
  <si>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</si>
  <si>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</si>
  <si>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</si>
  <si>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</si>
  <si>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</si>
  <si>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</si>
  <si>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</si>
  <si>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</si>
  <si>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</si>
  <si>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</si>
  <si>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</si>
  <si>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</si>
  <si>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</si>
  <si>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</si>
  <si>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</si>
  <si>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</si>
  <si>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</si>
  <si>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</si>
  <si>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</si>
  <si>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</si>
  <si>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</si>
  <si>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</si>
  <si>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</si>
  <si>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</si>
  <si>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</si>
  <si>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</si>
  <si>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</si>
  <si>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</si>
  <si>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</si>
  <si>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</si>
  <si>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</si>
  <si>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</si>
  <si>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</si>
  <si>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</si>
  <si>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</si>
  <si>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</si>
  <si>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</si>
  <si>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</si>
  <si>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</si>
  <si>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</si>
  <si>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</si>
  <si>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</si>
  <si>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</si>
  <si>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</si>
  <si>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</si>
  <si>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</si>
  <si>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</si>
  <si>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</si>
  <si>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</si>
  <si>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</si>
  <si>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</si>
  <si>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</si>
  <si>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</si>
  <si>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</si>
  <si>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</si>
  <si>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</si>
  <si>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</si>
  <si>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</si>
  <si>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</si>
  <si>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</si>
  <si>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</si>
  <si>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</si>
  <si>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</si>
  <si>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</si>
  <si>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</si>
  <si>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</si>
  <si>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</si>
  <si>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</si>
  <si>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</si>
  <si>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</si>
  <si>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</si>
  <si>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</si>
  <si>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</si>
  <si>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</si>
  <si>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</si>
  <si>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</si>
  <si>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</si>
  <si>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</si>
  <si>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</si>
  <si>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</si>
  <si>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</si>
  <si>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</si>
  <si>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</si>
  <si>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</si>
  <si>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</si>
  <si>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</si>
  <si>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</si>
  <si>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</si>
  <si>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</si>
  <si>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</si>
  <si>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</si>
  <si>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</si>
  <si>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</si>
  <si>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</si>
  <si>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</si>
  <si>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</si>
  <si>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</si>
  <si>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</si>
  <si>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</si>
  <si>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</si>
  <si>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</si>
  <si>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</si>
  <si>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</si>
  <si>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</si>
  <si>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</si>
  <si>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</si>
  <si>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</si>
  <si>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</si>
  <si>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</si>
  <si>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</si>
  <si>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</si>
  <si>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</si>
  <si>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</si>
  <si>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</si>
  <si>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</si>
  <si>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</si>
  <si>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</si>
  <si>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</si>
  <si>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</si>
  <si>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</si>
  <si>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</si>
  <si>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</si>
  <si>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</si>
  <si>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</si>
  <si>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</si>
  <si>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</si>
  <si>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</si>
  <si>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</si>
  <si>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</si>
  <si>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</si>
  <si>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</si>
  <si>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</si>
  <si>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</si>
  <si>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</si>
  <si>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</si>
  <si>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</si>
  <si>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</si>
  <si>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</si>
  <si>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</si>
  <si>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</si>
  <si>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</si>
  <si>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</si>
  <si>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</si>
  <si>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</si>
  <si>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</si>
  <si>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</si>
  <si>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</si>
  <si>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</si>
  <si>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</si>
  <si>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</si>
  <si>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</si>
  <si>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</si>
  <si>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</si>
  <si>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</si>
  <si>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</si>
  <si>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</si>
  <si>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</si>
  <si>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</si>
  <si>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</si>
  <si>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</si>
  <si>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</si>
  <si>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</si>
  <si>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</si>
  <si>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</si>
  <si>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</si>
  <si>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</si>
  <si>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</si>
  <si>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</si>
  <si>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</si>
  <si>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</si>
  <si>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</si>
  <si>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</si>
  <si>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</si>
  <si>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</si>
  <si>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</si>
  <si>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</si>
  <si>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</si>
  <si>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</si>
  <si>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</si>
  <si>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</si>
  <si>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</si>
  <si>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</si>
  <si>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</si>
  <si>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</si>
  <si>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</si>
  <si>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</si>
  <si>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</si>
  <si>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</si>
  <si>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</si>
  <si>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</si>
  <si>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</si>
  <si>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</si>
  <si>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</si>
  <si>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</si>
  <si>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</si>
  <si>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</si>
  <si>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</si>
  <si>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</si>
  <si>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</si>
  <si>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</si>
  <si>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</si>
  <si>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</si>
  <si>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</si>
  <si>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</si>
  <si>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</si>
  <si>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</si>
  <si>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</si>
  <si>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</si>
  <si>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</si>
  <si>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</si>
  <si>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</si>
  <si>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</si>
  <si>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</si>
  <si>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</si>
  <si>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</si>
  <si>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</si>
  <si>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</si>
  <si>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</si>
  <si>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</si>
  <si>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</si>
  <si>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</si>
  <si>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</si>
  <si>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</si>
  <si>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</si>
  <si>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</si>
  <si>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</si>
  <si>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</si>
  <si>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</si>
  <si>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</si>
  <si>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</si>
  <si>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</si>
  <si>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</si>
  <si>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</si>
  <si>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</si>
  <si>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</si>
  <si>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</si>
  <si>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</si>
  <si>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</si>
  <si>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</si>
  <si>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</si>
  <si>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</si>
  <si>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</si>
  <si>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</si>
  <si>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</si>
  <si>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</si>
  <si>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</si>
  <si>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</si>
  <si>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</si>
  <si>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</si>
  <si>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</si>
  <si>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</si>
  <si>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</si>
  <si>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</si>
  <si>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</si>
  <si>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</si>
  <si>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</si>
  <si>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</si>
  <si>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</si>
  <si>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</si>
  <si>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</si>
  <si>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</si>
  <si>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</si>
  <si>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</si>
  <si>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</si>
  <si>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</si>
  <si>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</si>
  <si>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</si>
  <si>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</si>
  <si>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</si>
  <si>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</si>
  <si>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</si>
  <si>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</si>
  <si>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</si>
  <si>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</si>
  <si>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</si>
  <si>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</si>
  <si>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</si>
  <si>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</si>
  <si>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</si>
  <si>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</si>
  <si>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</si>
  <si>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</si>
  <si>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</si>
  <si>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</si>
  <si>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</si>
  <si>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</si>
  <si>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</si>
  <si>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</si>
  <si>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</si>
  <si>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</si>
  <si>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</si>
  <si>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</si>
  <si>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</si>
  <si>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</si>
  <si>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</si>
  <si>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</si>
  <si>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</si>
  <si>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</si>
  <si>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</si>
  <si>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</si>
  <si>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</si>
  <si>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</si>
  <si>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</si>
  <si>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</si>
  <si>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</si>
  <si>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</si>
  <si>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</si>
  <si>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</si>
  <si>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</si>
  <si>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</si>
  <si>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</si>
  <si>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</si>
  <si>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</si>
  <si>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</si>
  <si>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</si>
  <si>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</si>
  <si>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</si>
  <si>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</si>
  <si>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</si>
  <si>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</si>
  <si>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</si>
  <si>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</si>
  <si>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</si>
  <si>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</si>
  <si>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</si>
  <si>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</si>
  <si>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</si>
  <si>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</si>
  <si>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</si>
  <si>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</si>
  <si>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</si>
  <si>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</si>
  <si>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</si>
  <si>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</si>
  <si>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</si>
  <si>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</si>
  <si>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</si>
  <si>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</si>
  <si>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</si>
  <si>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</si>
  <si>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</si>
  <si>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</si>
  <si>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</si>
  <si>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</si>
  <si>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</si>
  <si>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</si>
  <si>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</si>
  <si>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</si>
  <si>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</si>
  <si>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</si>
  <si>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</si>
  <si>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</si>
  <si>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</si>
  <si>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</si>
  <si>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</si>
  <si>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</si>
  <si>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</si>
  <si>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</si>
  <si>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</si>
  <si>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</si>
  <si>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</si>
  <si>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</si>
  <si>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</si>
  <si>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</si>
  <si>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</si>
  <si>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</si>
  <si>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</si>
  <si>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</si>
  <si>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</si>
  <si>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</si>
  <si>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</si>
  <si>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</si>
  <si>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</si>
  <si>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</si>
  <si>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</si>
  <si>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</si>
  <si>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</si>
  <si>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</si>
  <si>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</si>
  <si>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</si>
  <si>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</si>
  <si>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</si>
  <si>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</si>
  <si>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</si>
  <si>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</si>
  <si>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</si>
  <si>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</si>
  <si>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</si>
  <si>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</si>
  <si>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</si>
  <si>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</si>
  <si>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</si>
  <si>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</si>
  <si>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</si>
  <si>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</si>
  <si>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</si>
  <si>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</si>
  <si>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</si>
  <si>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</si>
  <si>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</si>
  <si>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</si>
  <si>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</si>
  <si>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</si>
  <si>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</si>
  <si>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</si>
  <si>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</si>
  <si>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</si>
  <si>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</si>
  <si>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</si>
  <si>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</si>
  <si>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</si>
  <si>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</si>
  <si>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</si>
  <si>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</si>
  <si>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</si>
  <si>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</si>
  <si>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</si>
  <si>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</si>
  <si>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</si>
  <si>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</si>
  <si>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</si>
  <si>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</si>
  <si>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</si>
  <si>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</si>
  <si>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</si>
  <si>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</si>
  <si>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</si>
  <si>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</si>
  <si>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</si>
  <si>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</si>
  <si>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</si>
  <si>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</si>
  <si>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</si>
  <si>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</si>
  <si>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</si>
  <si>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</si>
  <si>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</si>
  <si>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</si>
  <si>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</si>
  <si>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</si>
  <si>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</si>
  <si>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</si>
  <si>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</si>
  <si>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</si>
  <si>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</si>
  <si>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</si>
  <si>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</si>
  <si>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</si>
  <si>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</si>
  <si>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</si>
  <si>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</si>
  <si>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</si>
  <si>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</si>
  <si>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</si>
  <si>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</si>
  <si>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</si>
  <si>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</si>
  <si>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</si>
  <si>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</si>
  <si>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</si>
  <si>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</si>
  <si>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</si>
  <si>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</si>
  <si>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</si>
  <si>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</si>
  <si>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</si>
  <si>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</si>
  <si>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</si>
  <si>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</si>
  <si>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</si>
  <si>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</si>
  <si>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</si>
  <si>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</si>
  <si>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</si>
  <si>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</si>
  <si>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</si>
  <si>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</si>
  <si>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</si>
  <si>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</si>
  <si>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</si>
  <si>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</si>
  <si>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</si>
  <si>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</si>
  <si>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</si>
  <si>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</si>
  <si>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</si>
  <si>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</si>
  <si>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</si>
  <si>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</si>
  <si>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</si>
  <si>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</si>
  <si>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</si>
  <si>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</si>
  <si>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</si>
  <si>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</si>
  <si>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</si>
  <si>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</si>
  <si>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</si>
  <si>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</si>
  <si>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</si>
  <si>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</si>
  <si>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</si>
  <si>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</si>
  <si>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</si>
  <si>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</si>
  <si>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</si>
  <si>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</si>
  <si>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</si>
  <si>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</si>
  <si>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</si>
  <si>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</si>
  <si>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</si>
  <si>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</si>
  <si>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</si>
  <si>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</si>
  <si>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</si>
  <si>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</si>
  <si>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</si>
  <si>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</si>
  <si>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</si>
  <si>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</si>
  <si>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</si>
  <si>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</si>
  <si>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</si>
  <si>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</si>
  <si>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</si>
  <si>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</si>
  <si>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</si>
  <si>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</si>
  <si>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</si>
  <si>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</si>
  <si>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</si>
  <si>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</si>
  <si>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</si>
  <si>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</si>
  <si>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</si>
  <si>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</si>
  <si>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</si>
  <si>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</si>
  <si>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</si>
  <si>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</si>
  <si>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</si>
  <si>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</si>
  <si>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</si>
  <si>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</si>
  <si>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</si>
  <si>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</si>
  <si>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</si>
  <si>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</si>
  <si>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</si>
  <si>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</si>
  <si>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</si>
  <si>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</si>
  <si>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</si>
  <si>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</si>
  <si>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</si>
  <si>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</si>
  <si>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</si>
  <si>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</si>
  <si>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</si>
  <si>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</si>
  <si>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</si>
  <si>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</si>
  <si>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</si>
  <si>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</si>
  <si>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</si>
  <si>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</si>
  <si>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</si>
  <si>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</si>
  <si>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</si>
  <si>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</si>
  <si>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</si>
  <si>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</si>
  <si>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</si>
  <si>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</si>
  <si>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</si>
  <si>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</si>
  <si>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</si>
  <si>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</si>
  <si>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</si>
  <si>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</si>
  <si>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</si>
  <si>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</si>
  <si>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</si>
  <si>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</si>
  <si>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</si>
  <si>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</si>
  <si>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</si>
  <si>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</si>
  <si>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</si>
  <si>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</si>
  <si>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</si>
  <si>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</si>
  <si>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</si>
  <si>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</si>
  <si>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</si>
  <si>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</si>
  <si>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</si>
  <si>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</si>
  <si>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</si>
  <si>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</si>
  <si>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</si>
  <si>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</si>
  <si>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</si>
  <si>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</si>
  <si>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</si>
  <si>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</si>
  <si>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</si>
  <si>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</si>
  <si>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</si>
  <si>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</si>
  <si>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</si>
  <si>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</si>
  <si>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</si>
  <si>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</si>
  <si>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</si>
  <si>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</si>
  <si>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</si>
  <si>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</si>
  <si>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</si>
  <si>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</si>
  <si>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</si>
  <si>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</si>
  <si>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</si>
  <si>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</si>
  <si>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</si>
  <si>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</si>
  <si>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</si>
  <si>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</si>
  <si>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</si>
  <si>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</si>
  <si>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</si>
  <si>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</si>
  <si>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</si>
  <si>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</si>
  <si>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</si>
  <si>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</si>
  <si>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</si>
  <si>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</si>
  <si>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</si>
  <si>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</si>
  <si>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</si>
  <si>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</si>
  <si>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</si>
  <si>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</si>
  <si>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</si>
  <si>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</si>
  <si>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</si>
  <si>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</si>
  <si>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</si>
  <si>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</si>
  <si>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</si>
  <si>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</si>
  <si>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</si>
  <si>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</si>
  <si>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</si>
  <si>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</si>
  <si>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</si>
  <si>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</si>
  <si>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</si>
  <si>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</si>
  <si>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</si>
  <si>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</si>
  <si>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</si>
  <si>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</si>
  <si>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</si>
  <si>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</si>
  <si>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</si>
  <si>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</si>
  <si>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</si>
  <si>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</si>
  <si>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</si>
  <si>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</si>
  <si>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</si>
  <si>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</si>
  <si>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</si>
  <si>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</si>
  <si>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</si>
  <si>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</si>
  <si>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</si>
  <si>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</si>
  <si>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</si>
  <si>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</si>
  <si>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</si>
  <si>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</si>
  <si>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</si>
  <si>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</si>
  <si>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</si>
  <si>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</si>
  <si>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</si>
  <si>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</si>
  <si>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</si>
  <si>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</si>
  <si>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</si>
  <si>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</si>
  <si>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</si>
  <si>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</si>
  <si>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</si>
  <si>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</si>
  <si>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</si>
  <si>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</si>
  <si>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</si>
  <si>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</si>
  <si>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</si>
  <si>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</si>
  <si>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</si>
  <si>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</si>
  <si>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</si>
  <si>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</si>
  <si>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</si>
  <si>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</si>
  <si>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</si>
  <si>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</si>
  <si>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</si>
  <si>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</si>
  <si>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</si>
  <si>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</si>
  <si>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</si>
  <si>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</si>
  <si>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</si>
  <si>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</si>
  <si>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</si>
  <si>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</si>
  <si>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</si>
  <si>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</si>
  <si>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</si>
  <si>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</si>
  <si>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</si>
  <si>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</si>
  <si>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</si>
  <si>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</si>
  <si>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</si>
  <si>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</si>
  <si>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</si>
  <si>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</si>
  <si>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</si>
  <si>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</si>
  <si>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</si>
  <si>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</si>
  <si>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</si>
  <si>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</si>
  <si>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</si>
  <si>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</si>
  <si>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</si>
  <si>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</si>
  <si>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</si>
  <si>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</si>
  <si>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</si>
  <si>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</si>
  <si>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</si>
  <si>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</si>
  <si>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</si>
  <si>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</si>
  <si>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</si>
  <si>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</si>
  <si>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</si>
  <si>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</si>
  <si>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</si>
  <si>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</si>
  <si>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</si>
  <si>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</si>
  <si>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</si>
  <si>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</si>
  <si>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</si>
  <si>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</si>
  <si>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</si>
  <si>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</si>
  <si>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</si>
  <si>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</si>
  <si>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</si>
  <si>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</si>
  <si>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</si>
  <si>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</si>
  <si>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</si>
  <si>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</si>
  <si>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</si>
  <si>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</si>
  <si>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</si>
  <si>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</si>
  <si>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</si>
  <si>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</si>
  <si>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</si>
  <si>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</si>
  <si>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</si>
  <si>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</si>
  <si>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</si>
  <si>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</si>
  <si>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</si>
  <si>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</si>
  <si>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</si>
  <si>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</si>
  <si>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</si>
  <si>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</si>
  <si>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</si>
  <si>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</si>
  <si>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</si>
  <si>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</si>
  <si>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</si>
  <si>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</si>
  <si>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</si>
  <si>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</si>
  <si>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</si>
  <si>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</si>
  <si>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</si>
  <si>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</si>
  <si>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</si>
  <si>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</si>
  <si>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</si>
  <si>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</si>
  <si>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</si>
  <si>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</si>
  <si>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</si>
  <si>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</si>
  <si>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</si>
  <si>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</si>
  <si>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</si>
  <si>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</si>
  <si>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</si>
  <si>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</si>
  <si>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</si>
  <si>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</si>
  <si>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</si>
  <si>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</si>
  <si>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</si>
  <si>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</si>
  <si>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</si>
  <si>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</si>
  <si>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</si>
  <si>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</si>
  <si>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</si>
  <si>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</si>
  <si>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</si>
  <si>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</si>
  <si>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</si>
  <si>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</si>
  <si>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</si>
  <si>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</si>
  <si>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</si>
  <si>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</si>
  <si>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</si>
  <si>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</si>
  <si>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</si>
  <si>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</si>
  <si>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</si>
  <si>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</si>
  <si>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</si>
  <si>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</si>
  <si>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</si>
  <si>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</si>
  <si>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</si>
  <si>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</si>
  <si>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</si>
  <si>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</si>
  <si>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</si>
  <si>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</si>
  <si>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</si>
  <si>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</si>
  <si>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</si>
  <si>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</si>
  <si>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</si>
  <si>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</si>
  <si>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</si>
  <si>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</si>
  <si>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</si>
  <si>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</si>
  <si>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</si>
  <si>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</si>
  <si>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</si>
  <si>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</si>
  <si>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</si>
  <si>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</si>
  <si>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</si>
  <si>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</si>
  <si>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</si>
  <si>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</si>
  <si>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</si>
  <si>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</si>
  <si>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</si>
  <si>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</si>
  <si>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</si>
  <si>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</si>
  <si>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</si>
  <si>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</si>
  <si>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</si>
  <si>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</si>
  <si>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</si>
  <si>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</si>
  <si>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</si>
  <si>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</si>
  <si>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</si>
  <si>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</si>
  <si>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</si>
  <si>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</si>
  <si>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</si>
  <si>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</si>
  <si>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</si>
  <si>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</si>
  <si>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</si>
  <si>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</si>
  <si>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</si>
  <si>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</si>
  <si>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</si>
  <si>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</si>
  <si>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</si>
  <si>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</si>
  <si>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</si>
  <si>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</si>
  <si>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</si>
  <si>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</si>
  <si>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</si>
  <si>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</si>
  <si>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</si>
  <si>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</si>
  <si>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</si>
  <si>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</si>
  <si>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</si>
  <si>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</si>
  <si>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</si>
  <si>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</si>
  <si>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</si>
  <si>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</si>
  <si>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</si>
  <si>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</si>
  <si>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</si>
  <si>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</si>
  <si>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</si>
  <si>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</si>
  <si>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</si>
  <si>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</si>
  <si>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</si>
  <si>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</si>
  <si>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</si>
  <si>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</si>
  <si>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</si>
  <si>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</si>
  <si>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</si>
  <si>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</si>
  <si>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</si>
  <si>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</si>
  <si>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</si>
  <si>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</si>
  <si>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</si>
  <si>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</si>
  <si>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</si>
  <si>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</si>
  <si>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</si>
  <si>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</si>
  <si>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</si>
  <si>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</si>
  <si>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</si>
  <si>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</si>
  <si>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</si>
  <si>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</si>
  <si>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</si>
  <si>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</si>
  <si>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</si>
  <si>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</si>
  <si>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</si>
  <si>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</si>
  <si>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</si>
  <si>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</si>
  <si>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</si>
  <si>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</si>
  <si>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</si>
  <si>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</si>
  <si>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</si>
  <si>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</si>
  <si>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</si>
  <si>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</si>
  <si>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</si>
  <si>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</si>
  <si>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</si>
  <si>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</si>
  <si>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</si>
  <si>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</si>
  <si>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</si>
  <si>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</si>
  <si>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</si>
  <si>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</si>
  <si>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</si>
  <si>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</si>
  <si>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</si>
  <si>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</si>
  <si>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</si>
  <si>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</si>
  <si>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</si>
  <si>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</si>
  <si>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</si>
  <si>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</si>
  <si>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</si>
  <si>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</si>
  <si>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</si>
  <si>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</si>
  <si>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</si>
  <si>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</si>
  <si>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</si>
  <si>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</si>
  <si>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</si>
  <si>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</si>
  <si>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</si>
  <si>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</si>
  <si>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</si>
  <si>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</si>
  <si>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</si>
  <si>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</si>
  <si>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</si>
  <si>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</si>
  <si>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</si>
  <si>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</si>
  <si>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</si>
  <si>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</si>
  <si>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</si>
  <si>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</si>
  <si>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</si>
  <si>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</si>
  <si>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</si>
  <si>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</si>
  <si>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</si>
  <si>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</si>
  <si>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</si>
  <si>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</si>
  <si>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</si>
  <si>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</si>
  <si>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</si>
  <si>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</si>
  <si>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</si>
  <si>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</si>
  <si>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</si>
  <si>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</si>
  <si>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</si>
  <si>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</si>
  <si>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</si>
  <si>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</si>
  <si>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</si>
  <si>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</si>
  <si>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</si>
  <si>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</si>
  <si>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</si>
  <si>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</si>
  <si>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</si>
  <si>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</si>
  <si>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</si>
  <si>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</si>
  <si>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</si>
  <si>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</si>
  <si>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</si>
  <si>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</si>
  <si>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</si>
  <si>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</si>
  <si>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</si>
  <si>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</si>
  <si>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</si>
  <si>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</si>
  <si>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</si>
  <si>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</si>
  <si>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</si>
  <si>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</si>
  <si>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</si>
  <si>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</si>
  <si>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</si>
  <si>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</si>
  <si>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</si>
  <si>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</si>
  <si>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</si>
  <si>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</si>
  <si>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</si>
  <si>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</si>
  <si>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</si>
  <si>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</si>
  <si>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</si>
  <si>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</si>
  <si>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</si>
  <si>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</si>
  <si>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</si>
  <si>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</si>
  <si>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</si>
  <si>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</si>
  <si>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</si>
  <si>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</si>
  <si>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</si>
  <si>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</si>
  <si>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</si>
  <si>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</si>
  <si>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</si>
  <si>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</si>
  <si>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</si>
  <si>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</si>
  <si>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</si>
  <si>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</si>
  <si>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</si>
  <si>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</si>
  <si>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</si>
  <si>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</si>
  <si>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</si>
  <si>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</si>
  <si>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</si>
  <si>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</si>
  <si>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</si>
  <si>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</si>
  <si>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</si>
  <si>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</si>
  <si>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</si>
  <si>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</si>
  <si>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</si>
  <si>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</si>
  <si>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</si>
  <si>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</si>
  <si>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</si>
  <si>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</si>
  <si>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</si>
  <si>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</si>
  <si>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</si>
  <si>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</si>
  <si>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</si>
  <si>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</si>
  <si>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</si>
  <si>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</si>
  <si>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</si>
  <si>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</si>
  <si>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</si>
  <si>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</si>
  <si>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</si>
  <si>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</si>
  <si>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</si>
  <si>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</si>
  <si>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</si>
  <si>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</si>
  <si>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</si>
  <si>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</si>
  <si>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</si>
  <si>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</si>
  <si>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</si>
  <si>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</si>
  <si>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</si>
  <si>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</si>
  <si>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</si>
  <si>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</si>
  <si>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</si>
  <si>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</si>
  <si>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</si>
  <si>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</si>
  <si>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</si>
  <si>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</si>
  <si>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</si>
  <si>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</si>
  <si>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</si>
  <si>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</si>
  <si>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</si>
  <si>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</si>
  <si>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</si>
  <si>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</si>
  <si>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</si>
  <si>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</si>
  <si>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</si>
  <si>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</si>
  <si>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</si>
  <si>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</si>
  <si>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</si>
  <si>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</si>
  <si>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</si>
  <si>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</si>
  <si>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</si>
  <si>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</si>
  <si>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</si>
  <si>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</si>
  <si>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</si>
  <si>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</si>
  <si>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</si>
  <si>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</si>
  <si>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</si>
  <si>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</si>
  <si>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</si>
  <si>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</si>
  <si>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</si>
  <si>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</si>
  <si>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</si>
  <si>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</si>
  <si>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</si>
  <si>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</si>
  <si>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</si>
  <si>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</si>
  <si>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</si>
  <si>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</si>
  <si>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</si>
  <si>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</si>
  <si>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</si>
  <si>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</si>
  <si>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</si>
  <si>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</si>
  <si>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</si>
  <si>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</si>
  <si>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</si>
  <si>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</si>
  <si>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</si>
  <si>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</si>
  <si>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</si>
  <si>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</si>
  <si>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</si>
  <si>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</si>
  <si>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</si>
  <si>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</si>
  <si>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</si>
  <si>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</si>
  <si>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</si>
  <si>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</si>
  <si>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</si>
  <si>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</si>
  <si>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</si>
  <si>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</si>
  <si>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</si>
  <si>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</si>
  <si>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</si>
  <si>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</si>
  <si>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</si>
  <si>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</si>
  <si>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</si>
  <si>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</si>
  <si>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</si>
  <si>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</si>
  <si>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</si>
  <si>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</si>
  <si>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</si>
  <si>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</si>
  <si>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</si>
  <si>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</si>
  <si>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</si>
  <si>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</si>
  <si>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</si>
  <si>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</si>
  <si>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</si>
  <si>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</si>
  <si>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</si>
  <si>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</si>
  <si>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</si>
  <si>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</si>
  <si>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</si>
  <si>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</si>
  <si>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</si>
  <si>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</si>
  <si>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</si>
  <si>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</si>
  <si>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</si>
  <si>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</si>
  <si>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</si>
  <si>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</si>
  <si>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</si>
  <si>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</si>
  <si>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</si>
  <si>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</si>
  <si>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</si>
  <si>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</si>
  <si>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</si>
  <si>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</si>
  <si>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</si>
  <si>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</si>
  <si>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</si>
  <si>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</si>
  <si>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</si>
  <si>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</si>
  <si>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</si>
  <si>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</si>
  <si>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</si>
  <si>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</si>
  <si>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</si>
  <si>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</si>
  <si>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</si>
  <si>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</si>
  <si>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</si>
  <si>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</si>
  <si>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</si>
  <si>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</si>
  <si>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</si>
  <si>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</si>
  <si>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</si>
  <si>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</si>
  <si>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</si>
  <si>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</si>
  <si>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</si>
  <si>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</si>
  <si>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</si>
  <si>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</si>
  <si>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</si>
  <si>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</si>
  <si>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</si>
  <si>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</si>
  <si>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</si>
  <si>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</si>
  <si>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</si>
  <si>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</si>
  <si>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</si>
  <si>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</si>
  <si>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</si>
  <si>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</si>
  <si>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</si>
  <si>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</si>
  <si>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</si>
  <si>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</si>
  <si>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</si>
  <si>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</si>
  <si>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</si>
  <si>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</si>
  <si>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</si>
  <si>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</si>
  <si>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</si>
  <si>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</si>
  <si>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</si>
  <si>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</si>
  <si>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</si>
  <si>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</si>
  <si>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</si>
  <si>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</si>
  <si>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</si>
  <si>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</si>
  <si>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</si>
  <si>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</si>
  <si>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</si>
  <si>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</si>
  <si>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</si>
  <si>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</si>
  <si>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</si>
  <si>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</si>
  <si>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</si>
  <si>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</si>
  <si>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</si>
  <si>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</si>
  <si>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</si>
  <si>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</si>
  <si>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</si>
  <si>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</si>
  <si>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</si>
  <si>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</si>
  <si>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</si>
  <si>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</si>
  <si>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</si>
  <si>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</si>
  <si>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</si>
  <si>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</si>
  <si>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</si>
  <si>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</si>
  <si>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</si>
  <si>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</si>
  <si>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</si>
  <si>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</si>
  <si>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</si>
  <si>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</si>
  <si>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</si>
  <si>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</si>
  <si>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</si>
  <si>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</si>
  <si>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</si>
  <si>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</si>
  <si>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</si>
  <si>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</si>
  <si>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</si>
  <si>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</si>
  <si>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</si>
  <si>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</si>
  <si>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</si>
  <si>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</si>
  <si>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</si>
  <si>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</si>
  <si>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</si>
  <si>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</si>
  <si>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</si>
  <si>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</si>
  <si>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</si>
  <si>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</si>
  <si>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</si>
  <si>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</si>
  <si>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</si>
  <si>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</si>
  <si>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</si>
  <si>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</si>
  <si>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</si>
  <si>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</si>
  <si>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</si>
  <si>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</si>
  <si>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</si>
  <si>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</si>
  <si>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</si>
  <si>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</si>
  <si>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</si>
  <si>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</si>
  <si>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</si>
  <si>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</si>
  <si>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</si>
  <si>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</si>
  <si>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</si>
  <si>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</si>
  <si>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</si>
  <si>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</si>
  <si>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</si>
  <si>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</si>
  <si>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</si>
  <si>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</si>
  <si>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</si>
  <si>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</si>
  <si>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</si>
  <si>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</si>
  <si>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</si>
  <si>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</si>
  <si>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</si>
  <si>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</si>
  <si>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</si>
  <si>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</si>
  <si>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</si>
  <si>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</si>
  <si>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</si>
  <si>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</si>
  <si>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</si>
  <si>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</si>
  <si>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</si>
  <si>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</si>
  <si>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</si>
  <si>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</si>
  <si>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</si>
  <si>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</si>
  <si>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</si>
  <si>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</si>
  <si>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</si>
  <si>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</si>
  <si>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</si>
  <si>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</si>
  <si>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</si>
  <si>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</si>
  <si>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</si>
  <si>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</si>
  <si>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</si>
  <si>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</si>
  <si>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</si>
  <si>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</si>
  <si>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</si>
  <si>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</si>
  <si>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</si>
  <si>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</si>
  <si>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</si>
  <si>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</si>
  <si>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</si>
  <si>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</si>
  <si>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</si>
  <si>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</si>
  <si>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</si>
  <si>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</si>
  <si>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</si>
  <si>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</si>
  <si>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</si>
  <si>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</si>
  <si>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</si>
  <si>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</si>
  <si>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</si>
  <si>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</si>
  <si>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</si>
  <si>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</si>
  <si>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</si>
  <si>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</si>
  <si>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</si>
  <si>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</si>
  <si>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</si>
  <si>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</si>
  <si>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</si>
  <si>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</si>
  <si>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</si>
  <si>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</si>
  <si>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</si>
  <si>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</si>
  <si>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</si>
  <si>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</si>
  <si>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</si>
  <si>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</si>
  <si>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</si>
  <si>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</si>
  <si>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</si>
  <si>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</si>
  <si>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</si>
  <si>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</si>
  <si>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</si>
  <si>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</si>
  <si>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</si>
  <si>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</si>
  <si>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</si>
  <si>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</si>
  <si>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</si>
  <si>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</si>
  <si>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</si>
  <si>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</si>
  <si>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</si>
  <si>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</si>
  <si>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</si>
  <si>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</si>
  <si>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</si>
  <si>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</si>
  <si>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</si>
  <si>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</si>
  <si>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</si>
  <si>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</si>
  <si>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</si>
  <si>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</si>
  <si>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</si>
  <si>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</si>
  <si>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</si>
  <si>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</si>
  <si>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</si>
  <si>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</si>
  <si>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</si>
  <si>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</si>
  <si>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</si>
  <si>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</si>
  <si>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</si>
  <si>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</si>
  <si>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</si>
  <si>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</si>
  <si>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</si>
  <si>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</si>
  <si>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</si>
  <si>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</si>
  <si>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</si>
  <si>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</si>
  <si>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</si>
  <si>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</si>
  <si>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</si>
  <si>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</si>
  <si>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</si>
  <si>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</si>
  <si>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</si>
  <si>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</si>
  <si>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</si>
  <si>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</si>
  <si>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</si>
  <si>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</si>
  <si>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</si>
  <si>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</si>
  <si>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</si>
  <si>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</si>
  <si>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</si>
  <si>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</si>
  <si>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</si>
  <si>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</si>
  <si>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</si>
  <si>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</si>
  <si>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</si>
  <si>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</si>
  <si>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</si>
  <si>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</si>
  <si>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</si>
  <si>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</si>
  <si>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</si>
  <si>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</si>
  <si>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</si>
  <si>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</si>
  <si>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</si>
  <si>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</si>
  <si>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</si>
  <si>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</si>
  <si>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</si>
  <si>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</si>
  <si>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</si>
  <si>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</si>
  <si>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</si>
  <si>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</si>
  <si>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</si>
  <si>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</si>
  <si>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</si>
  <si>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</si>
  <si>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</si>
  <si>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</si>
  <si>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</si>
  <si>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</si>
  <si>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</si>
  <si>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</si>
  <si>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</si>
  <si>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</si>
  <si>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</si>
  <si>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</si>
  <si>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</si>
  <si>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</si>
  <si>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</si>
  <si>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</si>
  <si>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</si>
  <si>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</si>
  <si>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</si>
  <si>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</si>
  <si>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</si>
  <si>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</si>
  <si>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</si>
  <si>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</si>
  <si>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</si>
  <si>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</si>
  <si>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</si>
  <si>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</si>
  <si>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</si>
  <si>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</si>
  <si>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</si>
  <si>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</si>
  <si>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</si>
  <si>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</si>
  <si>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</si>
  <si>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</si>
  <si>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</si>
  <si>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</si>
  <si>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</si>
  <si>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</si>
  <si>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</si>
  <si>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</si>
  <si>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</si>
  <si>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</si>
  <si>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</si>
  <si>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</si>
  <si>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</si>
  <si>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</si>
  <si>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</si>
  <si>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</si>
  <si>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</si>
  <si>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</si>
  <si>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</si>
  <si>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</si>
  <si>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</si>
  <si>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</si>
  <si>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</si>
  <si>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</si>
  <si>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</si>
  <si>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</si>
  <si>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</si>
  <si>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</si>
  <si>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</si>
  <si>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</si>
  <si>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</si>
  <si>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</si>
  <si>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</si>
  <si>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</si>
  <si>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</si>
  <si>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</si>
  <si>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</si>
  <si>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</si>
  <si>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</si>
  <si>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</si>
  <si>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</si>
  <si>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</si>
  <si>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</si>
  <si>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</si>
  <si>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</si>
  <si>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</si>
  <si>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</si>
  <si>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</si>
  <si>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</si>
  <si>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</si>
  <si>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</si>
  <si>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</si>
  <si>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</si>
  <si>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</si>
  <si>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</si>
  <si>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</si>
  <si>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</si>
  <si>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</si>
  <si>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</si>
  <si>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</si>
  <si>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</si>
  <si>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</si>
  <si>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</si>
  <si>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</si>
  <si>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</si>
  <si>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</si>
  <si>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</si>
  <si>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</si>
  <si>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</si>
  <si>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</si>
  <si>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</si>
  <si>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</si>
  <si>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</si>
  <si>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</si>
  <si>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</si>
  <si>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</si>
  <si>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</si>
  <si>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</si>
  <si>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</si>
  <si>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</si>
  <si>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</si>
  <si>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</si>
  <si>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</si>
  <si>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</si>
  <si>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</si>
  <si>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</si>
  <si>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</si>
  <si>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</si>
  <si>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</si>
  <si>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</si>
  <si>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</si>
  <si>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</si>
  <si>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</si>
  <si>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</si>
  <si>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</si>
  <si>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</si>
  <si>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</si>
  <si>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</si>
  <si>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</si>
  <si>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</si>
  <si>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</si>
  <si>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</si>
  <si>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</si>
  <si>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</si>
  <si>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</si>
  <si>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</si>
  <si>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</si>
  <si>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</si>
  <si>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</si>
  <si>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</si>
  <si>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</si>
  <si>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</si>
  <si>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</si>
  <si>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</si>
  <si>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</si>
  <si>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</si>
  <si>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</si>
  <si>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</si>
  <si>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</si>
  <si>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</si>
  <si>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</si>
  <si>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</si>
  <si>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</si>
  <si>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</si>
  <si>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</si>
  <si>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</si>
  <si>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</si>
  <si>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</si>
  <si>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</si>
  <si>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</si>
  <si>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</si>
  <si>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</si>
  <si>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</si>
  <si>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</si>
  <si>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</si>
  <si>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</si>
  <si>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</si>
  <si>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</si>
  <si>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</si>
  <si>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</si>
  <si>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</si>
  <si>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</si>
  <si>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</si>
  <si>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</si>
  <si>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</si>
  <si>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</si>
  <si>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</si>
  <si>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</si>
  <si>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</si>
  <si>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</si>
  <si>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</si>
  <si>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</si>
  <si>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</si>
  <si>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</si>
  <si>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</si>
  <si>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</si>
  <si>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</si>
  <si>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</si>
  <si>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</si>
  <si>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</si>
  <si>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</si>
  <si>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</si>
  <si>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</si>
  <si>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</si>
  <si>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</si>
  <si>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</si>
  <si>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</si>
  <si>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</si>
  <si>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</si>
  <si>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</si>
  <si>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</si>
  <si>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</si>
  <si>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</si>
  <si>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</si>
  <si>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</si>
  <si>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</si>
  <si>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</si>
  <si>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</si>
  <si>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</si>
  <si>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</si>
  <si>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</si>
  <si>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</si>
  <si>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</si>
  <si>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</si>
  <si>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</si>
  <si>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</si>
  <si>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</si>
  <si>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</si>
  <si>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</si>
  <si>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</si>
  <si>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</si>
  <si>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</si>
  <si>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</si>
  <si>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</si>
  <si>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</si>
  <si>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</si>
  <si>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</si>
  <si>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</si>
  <si>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</si>
  <si>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</si>
  <si>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</si>
  <si>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</si>
  <si>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</si>
  <si>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</si>
  <si>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</si>
  <si>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</si>
  <si>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</si>
  <si>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</si>
  <si>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</si>
  <si>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</si>
  <si>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</si>
  <si>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</si>
  <si>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</si>
  <si>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</si>
  <si>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</si>
  <si>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</si>
  <si>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</si>
  <si>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</si>
  <si>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</si>
  <si>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</si>
  <si>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</si>
  <si>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</si>
  <si>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</si>
  <si>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</si>
  <si>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</si>
  <si>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</si>
  <si>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</si>
  <si>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</si>
  <si>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</si>
  <si>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</si>
  <si>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</si>
  <si>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</si>
  <si>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</si>
  <si>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</si>
  <si>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</si>
  <si>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</si>
  <si>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</si>
  <si>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</si>
  <si>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</si>
  <si>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</si>
  <si>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</si>
  <si>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</si>
  <si>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</si>
  <si>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</si>
  <si>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</si>
  <si>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</si>
  <si>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</si>
  <si>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</si>
  <si>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</si>
  <si>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</si>
  <si>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</si>
  <si>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</si>
  <si>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</si>
  <si>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</si>
  <si>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</si>
  <si>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</si>
  <si>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</si>
  <si>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</si>
  <si>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</si>
  <si>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</si>
  <si>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</si>
  <si>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</si>
  <si>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</si>
  <si>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</si>
  <si>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</si>
  <si>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</si>
  <si>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</si>
  <si>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</si>
  <si>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</si>
  <si>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</si>
  <si>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</si>
  <si>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</si>
  <si>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</si>
  <si>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</si>
  <si>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</si>
  <si>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</si>
  <si>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</si>
  <si>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</si>
  <si>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</si>
  <si>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</si>
  <si>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</si>
  <si>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</si>
  <si>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</si>
  <si>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</si>
  <si>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</si>
  <si>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</si>
  <si>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</si>
  <si>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</si>
  <si>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</si>
  <si>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</si>
  <si>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</si>
  <si>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</si>
  <si>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</si>
  <si>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</si>
  <si>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</si>
  <si>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</si>
  <si>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</si>
  <si>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</si>
  <si>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</si>
  <si>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</si>
  <si>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</si>
  <si>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</si>
  <si>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</si>
  <si>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</si>
  <si>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</si>
  <si>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</si>
  <si>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</si>
  <si>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</si>
  <si>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</si>
  <si>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</si>
  <si>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</si>
  <si>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</si>
  <si>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</si>
  <si>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</si>
  <si>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</si>
  <si>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</si>
  <si>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</si>
  <si>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</si>
  <si>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</si>
  <si>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</si>
  <si>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</si>
  <si>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</si>
  <si>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</si>
  <si>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</si>
  <si>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</si>
  <si>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</si>
  <si>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</si>
  <si>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</si>
  <si>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</si>
  <si>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</si>
  <si>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</si>
  <si>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</si>
  <si>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</si>
  <si>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</si>
  <si>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</si>
  <si>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</si>
  <si>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</si>
  <si>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</si>
  <si>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</si>
  <si>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</si>
  <si>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</si>
  <si>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</si>
  <si>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</si>
  <si>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</si>
  <si>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</si>
  <si>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</si>
  <si>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</si>
  <si>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</si>
  <si>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</si>
  <si>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</si>
  <si>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</si>
  <si>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</si>
  <si>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</si>
  <si>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</si>
  <si>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</si>
  <si>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</si>
  <si>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</si>
  <si>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</si>
  <si>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</si>
  <si>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</si>
  <si>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</si>
  <si>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</si>
  <si>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</si>
  <si>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</si>
  <si>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</si>
  <si>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</si>
  <si>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</si>
  <si>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</si>
  <si>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</si>
  <si>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</si>
  <si>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</si>
  <si>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</si>
  <si>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</si>
  <si>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</si>
  <si>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</si>
  <si>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</si>
  <si>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</si>
  <si>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</si>
  <si>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</si>
  <si>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</si>
  <si>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</si>
  <si>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</si>
  <si>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</si>
  <si>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</si>
  <si>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</si>
  <si>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</si>
  <si>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</si>
  <si>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</si>
  <si>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</si>
  <si>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</si>
  <si>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</si>
  <si>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</si>
  <si>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</si>
  <si>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</si>
  <si>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</si>
  <si>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</si>
  <si>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</si>
  <si>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</si>
  <si>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</si>
  <si>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</si>
  <si>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</si>
  <si>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</si>
  <si>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</si>
  <si>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</si>
  <si>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</si>
  <si>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</si>
  <si>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</si>
  <si>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</si>
  <si>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</si>
  <si>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</si>
  <si>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</si>
  <si>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</si>
  <si>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</si>
  <si>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</si>
  <si>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</si>
  <si>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</si>
  <si>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</si>
  <si>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</si>
  <si>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</si>
  <si>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</si>
  <si>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</si>
  <si>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</si>
  <si>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</si>
  <si>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</si>
  <si>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</si>
  <si>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</si>
  <si>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</si>
  <si>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</si>
  <si>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</si>
  <si>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</si>
  <si>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</si>
  <si>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</si>
  <si>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</si>
  <si>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</si>
  <si>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</si>
  <si>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</si>
  <si>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</si>
  <si>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</si>
  <si>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</si>
  <si>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</si>
  <si>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</si>
  <si>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</si>
  <si>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</si>
  <si>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</si>
  <si>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</si>
  <si>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</si>
  <si>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</si>
  <si>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</si>
  <si>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</si>
  <si>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</si>
  <si>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</si>
  <si>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</si>
  <si>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</si>
  <si>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</si>
  <si>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</si>
  <si>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</si>
  <si>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</si>
  <si>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</si>
  <si>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</si>
  <si>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</si>
  <si>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</si>
  <si>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</si>
  <si>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</si>
  <si>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</si>
  <si>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</si>
  <si>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</si>
  <si>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</si>
  <si>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</si>
  <si>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</si>
  <si>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</si>
  <si>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</si>
  <si>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</si>
  <si>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</si>
  <si>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</si>
  <si>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</si>
  <si>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</si>
  <si>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</si>
  <si>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</si>
  <si>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</si>
  <si>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</si>
  <si>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</si>
  <si>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</si>
  <si>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</si>
  <si>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</si>
  <si>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</si>
  <si>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</si>
  <si>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</si>
  <si>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</si>
  <si>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</si>
  <si>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</si>
  <si>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</si>
  <si>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</si>
  <si>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</si>
  <si>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</si>
  <si>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</si>
  <si>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</si>
  <si>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</si>
  <si>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</si>
  <si>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</si>
  <si>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</si>
  <si>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</si>
  <si>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</si>
  <si>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</si>
  <si>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</si>
  <si>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</si>
  <si>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</si>
  <si>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</si>
  <si>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</si>
  <si>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</si>
  <si>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</si>
  <si>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</si>
  <si>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</si>
  <si>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</si>
  <si>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</si>
  <si>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</si>
  <si>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</si>
  <si>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</si>
  <si>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</si>
  <si>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</si>
  <si>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</si>
  <si>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</si>
  <si>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</si>
  <si>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</si>
  <si>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</si>
  <si>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</si>
  <si>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</si>
  <si>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</si>
  <si>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</si>
  <si>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</si>
  <si>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</si>
  <si>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</si>
  <si>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</si>
  <si>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</si>
  <si>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</si>
  <si>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</si>
  <si>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</si>
  <si>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</si>
  <si>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</si>
  <si>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</si>
  <si>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</si>
  <si>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</si>
  <si>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</si>
  <si>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</si>
  <si>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</si>
  <si>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</si>
  <si>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</si>
  <si>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</si>
  <si>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</si>
  <si>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</si>
  <si>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</si>
  <si>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</si>
  <si>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</si>
  <si>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</si>
  <si>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</si>
  <si>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</si>
  <si>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</si>
  <si>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</si>
  <si>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</si>
  <si>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</si>
  <si>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</si>
  <si>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</si>
  <si>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</si>
  <si>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</si>
  <si>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</si>
  <si>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</si>
  <si>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</si>
  <si>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</si>
  <si>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</si>
  <si>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</si>
  <si>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</si>
  <si>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</si>
  <si>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</si>
  <si>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</si>
  <si>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</si>
  <si>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</si>
  <si>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</si>
  <si>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</si>
  <si>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</si>
  <si>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</si>
  <si>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</si>
  <si>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</si>
  <si>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</si>
  <si>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</si>
  <si>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</si>
  <si>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</si>
  <si>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</si>
  <si>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</si>
  <si>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</si>
  <si>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</si>
  <si>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</si>
  <si>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</si>
  <si>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</si>
  <si>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</si>
  <si>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</si>
  <si>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</si>
  <si>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</si>
  <si>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</si>
  <si>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</si>
  <si>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</si>
  <si>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</si>
  <si>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</si>
  <si>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</si>
  <si>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</si>
  <si>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</si>
  <si>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</si>
  <si>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</si>
  <si>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</si>
  <si>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</si>
  <si>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</si>
  <si>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</si>
  <si>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</si>
  <si>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</si>
  <si>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</si>
  <si>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</si>
  <si>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</si>
  <si>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</si>
  <si>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</si>
  <si>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</si>
  <si>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</si>
  <si>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</si>
  <si>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</si>
  <si>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</si>
  <si>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</si>
  <si>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</si>
  <si>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</si>
  <si>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</si>
  <si>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</si>
  <si>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</si>
  <si>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</si>
  <si>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</si>
  <si>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</si>
  <si>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</si>
  <si>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</si>
  <si>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</si>
  <si>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</si>
  <si>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</si>
  <si>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</si>
  <si>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</si>
  <si>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</si>
  <si>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</si>
  <si>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</si>
  <si>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</si>
  <si>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</si>
  <si>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</si>
  <si>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</si>
  <si>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</si>
  <si>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</si>
  <si>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</si>
  <si>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</si>
  <si>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</si>
  <si>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</si>
  <si>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</si>
  <si>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</si>
  <si>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</si>
  <si>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</si>
  <si>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</si>
  <si>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</si>
  <si>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</si>
  <si>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</si>
  <si>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</si>
  <si>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</si>
  <si>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</si>
  <si>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</si>
  <si>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</si>
  <si>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</si>
  <si>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</si>
  <si>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</si>
  <si>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</si>
  <si>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</si>
  <si>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</si>
  <si>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</si>
  <si>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</si>
  <si>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</si>
  <si>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</si>
  <si>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</si>
  <si>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</si>
  <si>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</si>
  <si>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</si>
  <si>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</si>
  <si>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</si>
  <si>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</si>
  <si>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</si>
  <si>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</si>
  <si>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</si>
  <si>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</si>
  <si>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</si>
  <si>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</si>
  <si>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</si>
  <si>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</si>
  <si>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</si>
  <si>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</si>
  <si>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</si>
  <si>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</si>
  <si>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</si>
  <si>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</si>
  <si>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</si>
  <si>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</si>
  <si>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</si>
  <si>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</si>
  <si>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</si>
  <si>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</si>
  <si>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</si>
  <si>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</si>
  <si>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</si>
  <si>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</si>
  <si>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</si>
  <si>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</si>
  <si>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</si>
  <si>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</si>
  <si>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</si>
  <si>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</si>
  <si>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</si>
  <si>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</si>
  <si>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</si>
  <si>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</si>
  <si>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</si>
  <si>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</si>
  <si>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</si>
  <si>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</si>
  <si>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</si>
  <si>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</si>
  <si>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</si>
  <si>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</si>
  <si>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</si>
  <si>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</si>
  <si>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</si>
  <si>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</si>
  <si>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</si>
  <si>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</si>
  <si>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</si>
  <si>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</si>
  <si>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</si>
  <si>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</si>
  <si>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</si>
  <si>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</si>
  <si>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</si>
  <si>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</si>
  <si>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</si>
  <si>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</si>
  <si>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</si>
  <si>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</si>
  <si>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</si>
  <si>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</si>
  <si>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</si>
  <si>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</si>
  <si>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</si>
  <si>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</si>
  <si>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</si>
  <si>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</si>
  <si>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</si>
  <si>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</si>
  <si>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</si>
  <si>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</si>
  <si>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</si>
  <si>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</si>
  <si>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</si>
  <si>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</si>
  <si>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</si>
  <si>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</si>
  <si>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</si>
  <si>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</si>
  <si>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</si>
  <si>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</si>
  <si>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</si>
  <si>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</si>
  <si>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</si>
  <si>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</si>
  <si>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</si>
  <si>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</si>
  <si>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</si>
  <si>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</si>
  <si>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</si>
  <si>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</si>
  <si>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</si>
  <si>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</si>
  <si>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</si>
  <si>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</si>
  <si>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</si>
  <si>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</si>
  <si>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</si>
  <si>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</si>
  <si>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</si>
  <si>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</si>
  <si>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</si>
  <si>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</si>
  <si>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</si>
  <si>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</si>
  <si>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</si>
  <si>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</si>
  <si>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</si>
  <si>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</si>
  <si>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</si>
  <si>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</si>
  <si>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</si>
  <si>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</si>
  <si>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</si>
  <si>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</si>
  <si>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</si>
  <si>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</si>
  <si>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</si>
  <si>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</si>
  <si>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</si>
  <si>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</si>
  <si>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</si>
  <si>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</si>
  <si>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</si>
  <si>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</si>
  <si>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</si>
  <si>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</si>
  <si>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</si>
  <si>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</si>
  <si>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</si>
  <si>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</si>
  <si>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</si>
  <si>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</si>
  <si>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</si>
  <si>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</si>
  <si>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</si>
  <si>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</si>
  <si>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</si>
  <si>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</si>
  <si>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</si>
  <si>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</si>
  <si>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</si>
  <si>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</si>
  <si>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</si>
  <si>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</si>
  <si>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</si>
  <si>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</si>
  <si>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</si>
  <si>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</si>
  <si>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</si>
  <si>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</si>
  <si>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</si>
  <si>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</si>
  <si>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</si>
  <si>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</si>
  <si>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</si>
  <si>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</si>
  <si>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</si>
  <si>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</si>
  <si>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</si>
  <si>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</si>
  <si>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</si>
  <si>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</si>
  <si>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</si>
  <si>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</si>
  <si>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</si>
  <si>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</si>
  <si>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</si>
  <si>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</si>
  <si>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</si>
  <si>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</si>
  <si>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</si>
  <si>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</si>
  <si>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</si>
  <si>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</si>
  <si>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</si>
  <si>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</si>
  <si>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</si>
  <si>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</si>
  <si>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</si>
  <si>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</si>
  <si>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</si>
  <si>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</si>
  <si>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</si>
  <si>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</si>
  <si>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</si>
  <si>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</si>
  <si>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</si>
  <si>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</si>
  <si>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</si>
  <si>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</si>
  <si>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</si>
  <si>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</si>
  <si>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</si>
  <si>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</si>
  <si>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</si>
  <si>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</si>
  <si>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</si>
  <si>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</si>
  <si>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</si>
  <si>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</si>
  <si>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</si>
  <si>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</si>
  <si>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</si>
  <si>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</si>
  <si>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</si>
  <si>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</si>
  <si>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</si>
  <si>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</si>
  <si>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</si>
  <si>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</si>
  <si>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</si>
  <si>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</si>
  <si>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</si>
  <si>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</si>
  <si>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</si>
  <si>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</si>
  <si>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</si>
  <si>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</si>
  <si>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</si>
  <si>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</si>
  <si>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</si>
  <si>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</si>
  <si>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</si>
  <si>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</si>
  <si>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</si>
  <si>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</si>
  <si>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</si>
  <si>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</si>
  <si>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</si>
  <si>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</si>
  <si>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</si>
  <si>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</si>
  <si>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</si>
  <si>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</si>
  <si>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</si>
  <si>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</si>
  <si>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</si>
  <si>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</si>
  <si>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</si>
  <si>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</si>
  <si>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</si>
  <si>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</si>
  <si>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</si>
  <si>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</si>
  <si>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</si>
  <si>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</si>
  <si>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</si>
  <si>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</si>
  <si>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</si>
  <si>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</si>
  <si>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</si>
  <si>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</si>
  <si>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</si>
  <si>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</si>
  <si>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</si>
  <si>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</si>
  <si>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</si>
  <si>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</si>
  <si>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</si>
  <si>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</si>
  <si>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</si>
  <si>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</si>
  <si>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</si>
  <si>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</si>
  <si>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</si>
  <si>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</si>
  <si>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</si>
  <si>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</si>
  <si>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</si>
  <si>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</si>
  <si>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</si>
  <si>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</si>
  <si>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</si>
  <si>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</si>
  <si>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</si>
  <si>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</si>
  <si>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</si>
  <si>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</si>
  <si>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</si>
  <si>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</si>
  <si>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</si>
  <si>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</si>
  <si>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</si>
  <si>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</si>
  <si>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</si>
  <si>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</si>
  <si>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</si>
  <si>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</si>
  <si>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</si>
  <si>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</si>
  <si>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</si>
  <si>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</si>
  <si>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</si>
  <si>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</si>
  <si>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</si>
  <si>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</si>
  <si>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</si>
  <si>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</si>
  <si>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</si>
  <si>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</si>
  <si>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</si>
  <si>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</si>
  <si>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</si>
  <si>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</si>
  <si>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</si>
  <si>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</si>
  <si>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</si>
  <si>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</si>
  <si>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</si>
  <si>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</si>
  <si>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</si>
  <si>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</si>
  <si>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</si>
  <si>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</si>
  <si>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</si>
  <si>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</si>
  <si>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</si>
  <si>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</si>
  <si>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</si>
  <si>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</si>
  <si>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</si>
  <si>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</si>
  <si>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</si>
  <si>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</si>
  <si>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</si>
  <si>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</si>
  <si>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</si>
  <si>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</si>
  <si>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</si>
  <si>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</si>
  <si>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</si>
  <si>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</si>
  <si>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</si>
  <si>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</si>
  <si>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</si>
  <si>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</si>
  <si>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</si>
  <si>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</si>
  <si>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</si>
  <si>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</si>
  <si>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</si>
  <si>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</si>
  <si>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</si>
  <si>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</si>
  <si>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</si>
  <si>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</si>
  <si>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</si>
  <si>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</si>
  <si>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</si>
  <si>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</si>
  <si>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</si>
  <si>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</si>
  <si>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</si>
  <si>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</si>
  <si>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</si>
  <si>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</si>
  <si>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</si>
  <si>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</si>
  <si>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</si>
  <si>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</si>
  <si>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</si>
  <si>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</si>
  <si>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</si>
  <si>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</si>
  <si>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</si>
  <si>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</si>
  <si>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</si>
  <si>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</si>
  <si>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</si>
  <si>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</si>
  <si>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</si>
  <si>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</si>
  <si>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</si>
  <si>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</si>
  <si>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</si>
  <si>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</si>
  <si>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</si>
  <si>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</si>
  <si>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</si>
  <si>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</si>
  <si>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</si>
  <si>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</si>
  <si>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</si>
  <si>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</si>
  <si>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</si>
  <si>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</si>
  <si>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</si>
  <si>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</si>
  <si>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</si>
  <si>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</si>
  <si>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</si>
  <si>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</si>
  <si>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</si>
  <si>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</si>
  <si>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</si>
  <si>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</si>
  <si>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</si>
  <si>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</si>
  <si>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</si>
  <si>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</si>
  <si>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</si>
  <si>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</si>
  <si>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</si>
  <si>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</si>
  <si>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</si>
  <si>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</si>
  <si>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</si>
  <si>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</si>
  <si>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</si>
  <si>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</si>
  <si>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</si>
  <si>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</si>
  <si>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</si>
  <si>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</si>
  <si>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</si>
  <si>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</si>
  <si>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</si>
  <si>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</si>
  <si>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</si>
  <si>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</si>
  <si>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</si>
  <si>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</si>
  <si>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</si>
  <si>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</si>
  <si>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</si>
  <si>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</si>
  <si>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</si>
  <si>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</si>
  <si>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</si>
  <si>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</si>
  <si>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</si>
  <si>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</si>
  <si>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</si>
  <si>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</si>
  <si>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</si>
  <si>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</si>
  <si>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</si>
  <si>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</si>
  <si>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</si>
  <si>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</si>
  <si>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</si>
  <si>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</si>
  <si>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</si>
  <si>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</si>
  <si>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</si>
  <si>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</si>
  <si>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</si>
  <si>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</si>
  <si>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</si>
  <si>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</si>
  <si>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</si>
  <si>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</si>
  <si>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</si>
  <si>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</si>
  <si>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</si>
  <si>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</si>
  <si>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</si>
  <si>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</si>
  <si>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</si>
  <si>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</si>
  <si>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</si>
  <si>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</si>
  <si>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</si>
  <si>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</si>
  <si>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</si>
  <si>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</si>
  <si>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</si>
  <si>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</si>
  <si>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</si>
  <si>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</si>
  <si>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</si>
  <si>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</si>
  <si>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</si>
  <si>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</si>
  <si>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</si>
  <si>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</si>
  <si>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</si>
  <si>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</si>
  <si>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</si>
  <si>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</si>
  <si>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</si>
  <si>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</si>
  <si>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</si>
  <si>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</si>
  <si>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</si>
  <si>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</si>
  <si>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</si>
  <si>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</si>
  <si>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</si>
  <si>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</si>
  <si>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</si>
  <si>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</si>
  <si>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</si>
  <si>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</si>
  <si>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</si>
  <si>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</si>
  <si>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</si>
  <si>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</si>
  <si>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</si>
  <si>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</si>
  <si>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</si>
  <si>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</si>
  <si>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</si>
  <si>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</si>
  <si>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</si>
  <si>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</si>
  <si>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</si>
  <si>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</si>
  <si>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</si>
  <si>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</si>
  <si>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</si>
  <si>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</si>
  <si>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</si>
  <si>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</si>
  <si>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</si>
  <si>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</si>
  <si>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</si>
  <si>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</si>
  <si>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</si>
  <si>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</si>
  <si>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</si>
  <si>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</si>
  <si>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</si>
  <si>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</si>
  <si>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</si>
  <si>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</si>
  <si>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</si>
  <si>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</si>
  <si>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</si>
  <si>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</si>
  <si>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</si>
  <si>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</si>
  <si>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</si>
  <si>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</si>
  <si>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</si>
  <si>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</si>
  <si>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</si>
  <si>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</si>
  <si>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</si>
  <si>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</si>
  <si>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</si>
  <si>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</si>
  <si>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</si>
  <si>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</si>
  <si>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</si>
  <si>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</si>
  <si>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</si>
  <si>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</si>
  <si>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</si>
  <si>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</si>
  <si>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</si>
  <si>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</si>
  <si>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</si>
  <si>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</si>
  <si>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</si>
  <si>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</si>
  <si>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</si>
  <si>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</si>
  <si>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</si>
  <si>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</si>
  <si>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</si>
  <si>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</si>
  <si>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</si>
  <si>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</si>
  <si>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</si>
  <si>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</si>
  <si>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</si>
  <si>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</si>
  <si>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</si>
  <si>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</si>
  <si>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</si>
  <si>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</si>
  <si>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</si>
  <si>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</si>
  <si>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</si>
  <si>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</si>
  <si>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</si>
  <si>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</si>
  <si>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</si>
  <si>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</si>
  <si>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</si>
  <si>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</si>
  <si>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</si>
  <si>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</si>
  <si>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</si>
  <si>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</si>
  <si>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</si>
  <si>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</si>
  <si>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</si>
  <si>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</si>
  <si>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</si>
  <si>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</si>
  <si>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</si>
  <si>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</si>
  <si>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</si>
  <si>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</si>
  <si>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</si>
  <si>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</si>
  <si>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</si>
  <si>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</si>
  <si>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</si>
  <si>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</si>
  <si>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</si>
  <si>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</si>
  <si>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</si>
  <si>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</si>
  <si>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</si>
  <si>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</si>
  <si>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</si>
  <si>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</si>
  <si>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</si>
  <si>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</si>
  <si>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</si>
  <si>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</si>
  <si>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</si>
  <si>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</si>
  <si>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</si>
  <si>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</si>
  <si>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</si>
  <si>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</si>
  <si>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</si>
  <si>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</si>
  <si>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</si>
  <si>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</si>
  <si>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</si>
  <si>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</si>
  <si>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</si>
  <si>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</si>
  <si>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</si>
  <si>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</si>
  <si>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</si>
  <si>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</si>
  <si>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</si>
  <si>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</si>
  <si>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</si>
  <si>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</si>
  <si>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</si>
  <si>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</si>
  <si>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</si>
  <si>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</si>
  <si>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</si>
  <si>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</si>
  <si>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</si>
  <si>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</si>
  <si>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</si>
  <si>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</si>
  <si>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</si>
  <si>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</si>
  <si>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</si>
  <si>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</si>
  <si>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</si>
  <si>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</si>
  <si>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</si>
  <si>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</si>
  <si>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</si>
  <si>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</si>
  <si>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</si>
  <si>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</si>
  <si>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</si>
  <si>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</si>
  <si>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</si>
  <si>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</si>
  <si>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</si>
  <si>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</si>
  <si>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</si>
  <si>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</si>
  <si>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</si>
  <si>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</si>
  <si>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</si>
  <si>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</si>
  <si>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</si>
  <si>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</si>
  <si>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</si>
  <si>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</si>
  <si>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</si>
  <si>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</si>
  <si>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</si>
  <si>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</si>
  <si>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</si>
  <si>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</si>
  <si>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</si>
  <si>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</si>
  <si>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</si>
  <si>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</si>
  <si>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</si>
  <si>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</si>
  <si>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</si>
  <si>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</si>
  <si>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</si>
  <si>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</si>
  <si>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</si>
  <si>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</si>
  <si>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</si>
  <si>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</si>
  <si>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</si>
  <si>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</si>
  <si>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</si>
  <si>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</si>
  <si>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</si>
  <si>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</si>
  <si>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</si>
  <si>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</si>
  <si>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</si>
  <si>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</si>
  <si>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</si>
  <si>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</si>
  <si>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</si>
  <si>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</si>
  <si>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</si>
  <si>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</si>
  <si>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</si>
  <si>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</si>
  <si>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</si>
  <si>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</si>
  <si>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</si>
  <si>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</si>
  <si>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</si>
  <si>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</si>
  <si>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</si>
  <si>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</si>
  <si>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</si>
  <si>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</si>
  <si>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</si>
  <si>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</si>
  <si>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</si>
  <si>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</si>
  <si>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</si>
  <si>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</si>
  <si>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</si>
  <si>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</si>
  <si>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</si>
  <si>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</si>
  <si>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</si>
  <si>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</si>
  <si>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</si>
  <si>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</si>
  <si>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</si>
  <si>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</si>
  <si>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</si>
  <si>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</si>
  <si>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</si>
  <si>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</si>
  <si>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</si>
  <si>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</si>
  <si>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</si>
  <si>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</si>
  <si>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</si>
  <si>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</si>
  <si>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</si>
  <si>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</si>
  <si>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</si>
  <si>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</si>
  <si>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</si>
  <si>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</si>
  <si>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</si>
  <si>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</si>
  <si>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</si>
  <si>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</si>
  <si>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</si>
  <si>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</si>
  <si>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</si>
  <si>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</si>
  <si>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</si>
  <si>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</si>
  <si>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</si>
  <si>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</si>
  <si>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</si>
  <si>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</si>
  <si>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</si>
  <si>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</si>
  <si>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</si>
  <si>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</si>
  <si>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</si>
  <si>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</si>
  <si>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</si>
  <si>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</si>
  <si>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</si>
  <si>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</si>
  <si>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</si>
  <si>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</si>
  <si>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</si>
  <si>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</si>
  <si>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</si>
  <si>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</si>
  <si>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</si>
  <si>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</si>
  <si>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</si>
  <si>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</si>
  <si>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</si>
  <si>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</si>
  <si>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</si>
  <si>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</si>
  <si>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</si>
  <si>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</si>
  <si>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</si>
  <si>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</si>
  <si>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</si>
  <si>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</si>
  <si>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</si>
  <si>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</si>
  <si>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</si>
  <si>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</si>
  <si>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</si>
  <si>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</si>
  <si>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</si>
  <si>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</si>
  <si>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</si>
  <si>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</si>
  <si>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</si>
  <si>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</si>
  <si>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</si>
  <si>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</si>
  <si>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</si>
  <si>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</si>
  <si>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</si>
  <si>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</si>
  <si>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</si>
  <si>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</si>
  <si>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</si>
  <si>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</si>
  <si>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</si>
  <si>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</si>
  <si>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</si>
  <si>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</si>
  <si>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</si>
  <si>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</si>
  <si>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</si>
  <si>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</si>
  <si>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</si>
  <si>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</si>
  <si>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</si>
  <si>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</si>
  <si>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</si>
  <si>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</si>
  <si>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</si>
  <si>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</si>
  <si>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</si>
  <si>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</si>
  <si>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</si>
  <si>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</si>
  <si>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</si>
  <si>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</si>
  <si>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</si>
  <si>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</si>
  <si>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</si>
  <si>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</si>
  <si>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</si>
  <si>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</si>
  <si>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</si>
  <si>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</si>
  <si>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</si>
  <si>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</si>
  <si>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</si>
  <si>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</si>
  <si>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</si>
  <si>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</si>
  <si>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</si>
  <si>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</si>
  <si>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</si>
  <si>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</si>
  <si>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</si>
  <si>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</si>
  <si>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</si>
  <si>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</si>
  <si>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</si>
  <si>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</si>
  <si>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</si>
  <si>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</si>
  <si>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</si>
  <si>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</si>
  <si>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</si>
  <si>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</si>
  <si>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</si>
  <si>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</si>
  <si>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</si>
  <si>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</si>
  <si>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</si>
  <si>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</si>
  <si>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</si>
  <si>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</si>
  <si>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</si>
  <si>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</si>
  <si>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</si>
  <si>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</si>
  <si>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</si>
  <si>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</si>
  <si>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</si>
  <si>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</si>
  <si>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</si>
  <si>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</si>
  <si>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</si>
  <si>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</si>
  <si>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</si>
  <si>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</si>
  <si>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</si>
  <si>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</si>
  <si>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</si>
  <si>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</si>
  <si>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</si>
  <si>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</si>
  <si>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</si>
  <si>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</si>
  <si>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</si>
  <si>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</si>
  <si>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</si>
  <si>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</si>
  <si>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</si>
  <si>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</si>
  <si>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</si>
  <si>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</si>
  <si>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</si>
  <si>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</si>
  <si>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</si>
  <si>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</si>
  <si>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</si>
  <si>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</si>
  <si>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</si>
  <si>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</si>
  <si>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</si>
  <si>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</si>
  <si>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</si>
  <si>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</si>
  <si>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</si>
  <si>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</si>
  <si>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</si>
  <si>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</si>
  <si>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</si>
  <si>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</si>
  <si>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</si>
  <si>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</si>
  <si>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</si>
  <si>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</si>
  <si>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</si>
  <si>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</si>
  <si>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</si>
  <si>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</si>
  <si>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</si>
  <si>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</si>
  <si>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</si>
  <si>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</si>
  <si>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</si>
  <si>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</si>
  <si>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</si>
  <si>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</si>
  <si>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</si>
  <si>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</si>
  <si>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</si>
  <si>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</si>
  <si>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</si>
  <si>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</si>
  <si>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</si>
  <si>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</si>
  <si>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</si>
  <si>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</si>
  <si>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</si>
  <si>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</si>
  <si>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</si>
  <si>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</si>
  <si>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</si>
  <si>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</si>
  <si>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</si>
  <si>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</si>
  <si>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</si>
  <si>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</si>
  <si>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</si>
  <si>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</si>
  <si>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</si>
  <si>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</si>
  <si>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</si>
  <si>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</si>
  <si>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</si>
  <si>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</si>
  <si>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</si>
  <si>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</si>
  <si>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</si>
  <si>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</si>
  <si>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</si>
  <si>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</si>
  <si>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</si>
  <si>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</si>
  <si>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</si>
  <si>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</si>
  <si>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</si>
  <si>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</si>
  <si>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</si>
  <si>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</si>
  <si>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</si>
  <si>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</si>
  <si>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</si>
  <si>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</si>
  <si>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</si>
  <si>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</si>
  <si>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</si>
  <si>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</si>
  <si>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</si>
  <si>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</si>
  <si>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</si>
  <si>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</si>
  <si>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</si>
  <si>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</si>
  <si>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</si>
  <si>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</si>
  <si>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</si>
  <si>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</si>
  <si>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</si>
  <si>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</si>
  <si>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</si>
  <si>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</si>
  <si>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</si>
  <si>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</si>
  <si>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</si>
  <si>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</si>
  <si>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</si>
  <si>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</si>
  <si>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</si>
  <si>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</si>
  <si>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</si>
  <si>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</si>
  <si>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</si>
  <si>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</si>
  <si>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</si>
  <si>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</si>
  <si>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</si>
  <si>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</si>
  <si>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</si>
  <si>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</si>
  <si>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</si>
  <si>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</si>
  <si>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</si>
  <si>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</si>
  <si>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</si>
  <si>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</si>
  <si>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</si>
  <si>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</si>
  <si>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</si>
  <si>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</si>
  <si>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</si>
  <si>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</si>
  <si>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</si>
  <si>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</si>
  <si>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</si>
  <si>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</si>
  <si>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</si>
  <si>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</si>
  <si>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</si>
  <si>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</si>
  <si>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</si>
  <si>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</si>
  <si>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</si>
  <si>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</si>
  <si>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</si>
  <si>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</si>
  <si>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</si>
  <si>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</si>
  <si>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</si>
  <si>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</si>
  <si>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</si>
  <si>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</si>
  <si>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</si>
  <si>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</si>
  <si>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</si>
  <si>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</si>
  <si>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</si>
  <si>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</si>
  <si>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</si>
  <si>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</si>
  <si>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</si>
  <si>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</si>
  <si>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</si>
  <si>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</si>
  <si>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</si>
  <si>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</si>
  <si>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</si>
  <si>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</si>
  <si>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</si>
  <si>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</si>
  <si>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</si>
  <si>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</si>
  <si>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</si>
  <si>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</si>
  <si>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</si>
  <si>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</si>
  <si>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</si>
  <si>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</si>
  <si>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</si>
  <si>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</si>
  <si>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</si>
  <si>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</si>
  <si>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</si>
  <si>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</si>
  <si>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</si>
  <si>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</si>
  <si>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</si>
  <si>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</si>
  <si>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</si>
  <si>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</si>
  <si>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</si>
  <si>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</si>
  <si>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</si>
  <si>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</si>
  <si>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</si>
  <si>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</si>
  <si>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</si>
  <si>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</si>
  <si>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</si>
  <si>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</si>
  <si>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</si>
  <si>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</si>
  <si>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</si>
  <si>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</si>
  <si>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</si>
  <si>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</si>
  <si>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</si>
  <si>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</si>
  <si>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</si>
  <si>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</si>
  <si>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</si>
  <si>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</si>
  <si>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</si>
  <si>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</si>
  <si>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</si>
  <si>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</si>
  <si>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</si>
  <si>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</si>
  <si>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</si>
  <si>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</si>
  <si>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</si>
  <si>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</si>
  <si>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</si>
  <si>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</si>
  <si>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</si>
  <si>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</si>
  <si>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</si>
  <si>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</si>
  <si>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</si>
  <si>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</si>
  <si>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</si>
  <si>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</si>
  <si>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</si>
  <si>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</si>
  <si>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</si>
  <si>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</si>
  <si>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</si>
  <si>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</si>
  <si>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</si>
  <si>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</si>
  <si>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</si>
  <si>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</si>
  <si>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</si>
  <si>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</si>
  <si>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</si>
  <si>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</si>
  <si>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</si>
  <si>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</si>
  <si>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</si>
  <si>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</si>
  <si>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</si>
  <si>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</si>
  <si>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</si>
  <si>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</si>
  <si>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</si>
  <si>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</si>
  <si>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</si>
  <si>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</si>
  <si>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</si>
  <si>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</si>
  <si>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</si>
  <si>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</si>
  <si>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</si>
  <si>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</si>
  <si>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</si>
  <si>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</si>
  <si>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</si>
  <si>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</si>
  <si>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</si>
  <si>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</si>
  <si>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</si>
  <si>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</si>
  <si>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</si>
  <si>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</si>
  <si>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</si>
  <si>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</si>
  <si>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</si>
  <si>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</si>
  <si>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</si>
  <si>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</si>
  <si>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</si>
  <si>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</si>
  <si>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</si>
  <si>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</si>
  <si>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</si>
  <si>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</si>
  <si>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</si>
  <si>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</si>
  <si>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</si>
  <si>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</si>
  <si>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</si>
  <si>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</si>
  <si>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</si>
  <si>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</si>
  <si>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</si>
  <si>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</si>
  <si>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</si>
  <si>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</si>
  <si>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</si>
  <si>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</si>
  <si>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</si>
  <si>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</si>
  <si>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</si>
  <si>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</si>
  <si>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</si>
  <si>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</si>
  <si>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</si>
  <si>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</si>
  <si>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</si>
  <si>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</si>
  <si>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</si>
  <si>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</si>
  <si>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</si>
  <si>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</si>
  <si>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</si>
  <si>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</si>
  <si>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</si>
  <si>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</si>
  <si>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</si>
  <si>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</si>
  <si>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</si>
  <si>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</si>
  <si>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</si>
  <si>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</si>
  <si>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</si>
  <si>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</si>
  <si>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</si>
  <si>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</si>
  <si>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</si>
  <si>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</si>
  <si>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</si>
  <si>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</si>
  <si>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</si>
  <si>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</si>
  <si>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</si>
  <si>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</si>
  <si>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</si>
  <si>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</si>
  <si>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</si>
  <si>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</si>
  <si>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</si>
  <si>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</si>
  <si>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</si>
  <si>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</si>
  <si>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</si>
  <si>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</si>
  <si>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</si>
  <si>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</si>
  <si>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</si>
  <si>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</si>
  <si>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</si>
  <si>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</si>
  <si>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</si>
  <si>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</si>
  <si>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</si>
  <si>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</si>
  <si>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</si>
  <si>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</si>
  <si>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</si>
  <si>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</si>
  <si>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</si>
  <si>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</si>
  <si>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</si>
  <si>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</si>
  <si>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</si>
  <si>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</si>
  <si>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</si>
  <si>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</si>
  <si>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</si>
  <si>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</si>
  <si>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</si>
  <si>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</si>
  <si>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</si>
  <si>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</si>
  <si>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</si>
  <si>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</si>
  <si>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</si>
  <si>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</si>
  <si>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</si>
  <si>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</si>
  <si>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</si>
  <si>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</si>
  <si>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</si>
  <si>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</si>
  <si>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</si>
  <si>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</si>
  <si>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</si>
  <si>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</si>
  <si>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</si>
  <si>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</si>
  <si>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</si>
  <si>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</si>
  <si>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</si>
  <si>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</si>
  <si>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</si>
  <si>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</si>
  <si>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</si>
  <si>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</si>
  <si>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</si>
  <si>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</si>
  <si>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</si>
  <si>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</si>
  <si>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</si>
  <si>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</si>
  <si>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</si>
  <si>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</si>
  <si>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</si>
  <si>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</si>
  <si>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</si>
  <si>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</si>
  <si>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</si>
  <si>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</si>
  <si>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</si>
  <si>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</si>
  <si>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</si>
  <si>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</si>
  <si>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</si>
  <si>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</si>
  <si>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</si>
  <si>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</si>
  <si>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</si>
  <si>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</si>
  <si>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</si>
  <si>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</si>
  <si>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</si>
  <si>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</si>
  <si>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</si>
  <si>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</si>
  <si>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</si>
  <si>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</si>
  <si>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</si>
  <si>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</si>
  <si>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</si>
  <si>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</si>
  <si>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</si>
  <si>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</si>
  <si>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</si>
  <si>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</si>
  <si>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</si>
  <si>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</si>
  <si>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</si>
  <si>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</si>
  <si>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</si>
  <si>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</si>
  <si>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</si>
  <si>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</si>
  <si>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</si>
  <si>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</si>
  <si>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</si>
  <si>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</si>
  <si>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</si>
  <si>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</si>
  <si>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</si>
  <si>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</si>
  <si>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</si>
  <si>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</si>
  <si>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</si>
  <si>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</si>
  <si>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</si>
  <si>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</si>
  <si>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</si>
  <si>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</si>
  <si>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</si>
  <si>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</si>
  <si>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</si>
  <si>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</si>
  <si>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</si>
  <si>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</si>
  <si>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</si>
  <si>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</si>
  <si>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</si>
  <si>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</si>
  <si>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</si>
  <si>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</si>
  <si>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</si>
  <si>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</si>
  <si>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</si>
  <si>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</si>
  <si>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</si>
  <si>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</si>
  <si>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</si>
  <si>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</si>
  <si>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</si>
  <si>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</si>
  <si>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</si>
  <si>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</si>
  <si>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</si>
  <si>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</si>
  <si>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</si>
  <si>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</si>
  <si>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</si>
  <si>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</si>
  <si>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</si>
  <si>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</si>
  <si>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</si>
  <si>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</si>
  <si>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</si>
  <si>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</si>
  <si>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</si>
  <si>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</si>
  <si>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</si>
  <si>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</si>
  <si>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</si>
  <si>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</si>
  <si>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</si>
  <si>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</si>
  <si>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</si>
  <si>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</si>
  <si>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</si>
  <si>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</si>
  <si>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</si>
  <si>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</si>
  <si>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</si>
  <si>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</si>
  <si>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</si>
  <si>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</si>
  <si>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</si>
  <si>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</si>
  <si>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</si>
  <si>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</si>
  <si>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</si>
  <si>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</si>
  <si>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</si>
  <si>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</si>
  <si>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</si>
  <si>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</si>
  <si>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</si>
  <si>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</si>
  <si>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</si>
  <si>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</si>
  <si>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</si>
  <si>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</si>
  <si>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</si>
  <si>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</si>
  <si>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</si>
  <si>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</si>
  <si>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</si>
  <si>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</si>
  <si>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</si>
  <si>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</si>
  <si>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</si>
  <si>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</si>
  <si>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</si>
  <si>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</si>
  <si>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</si>
  <si>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</si>
  <si>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</si>
  <si>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</si>
  <si>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</si>
  <si>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</si>
  <si>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</si>
  <si>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</si>
  <si>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</si>
  <si>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</si>
  <si>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</si>
  <si>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</si>
  <si>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</si>
  <si>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</si>
  <si>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</si>
  <si>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</si>
  <si>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</si>
  <si>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</si>
  <si>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</si>
  <si>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</si>
  <si>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</si>
  <si>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</si>
  <si>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</si>
  <si>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</si>
  <si>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</si>
  <si>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</si>
  <si>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</si>
  <si>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</si>
  <si>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</si>
  <si>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</si>
  <si>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</si>
  <si>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</si>
  <si>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</si>
  <si>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</si>
  <si>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</si>
  <si>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</si>
  <si>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</si>
  <si>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</si>
  <si>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</si>
  <si>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</si>
  <si>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</si>
  <si>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</si>
  <si>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</si>
  <si>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</si>
  <si>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</si>
  <si>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</si>
  <si>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</si>
  <si>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</si>
  <si>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</si>
  <si>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</si>
  <si>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</si>
  <si>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</si>
  <si>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</si>
  <si>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</si>
  <si>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</si>
  <si>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</si>
  <si>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</si>
  <si>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</si>
  <si>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</si>
  <si>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</si>
  <si>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</si>
  <si>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</si>
  <si>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</si>
  <si>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</si>
  <si>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</si>
  <si>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</si>
  <si>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</si>
  <si>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</si>
  <si>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</si>
  <si>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</si>
  <si>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</si>
  <si>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</si>
  <si>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</si>
  <si>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</si>
  <si>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</si>
  <si>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</si>
  <si>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</si>
  <si>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</si>
  <si>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</si>
  <si>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</si>
  <si>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</si>
  <si>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</si>
  <si>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</si>
  <si>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</si>
  <si>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</si>
  <si>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</si>
  <si>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</si>
  <si>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</si>
  <si>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</si>
  <si>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</si>
  <si>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</si>
  <si>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</si>
  <si>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</si>
  <si>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</si>
  <si>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</si>
  <si>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</si>
  <si>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</si>
  <si>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</si>
  <si>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</si>
  <si>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</si>
  <si>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</si>
  <si>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</si>
  <si>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</si>
  <si>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</si>
  <si>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</si>
  <si>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</si>
  <si>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</si>
  <si>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</si>
  <si>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</si>
  <si>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</si>
  <si>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</si>
  <si>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</si>
  <si>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</si>
  <si>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</si>
  <si>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</si>
  <si>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</si>
  <si>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</si>
  <si>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</si>
  <si>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</si>
  <si>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</si>
  <si>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</si>
  <si>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</si>
  <si>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</si>
  <si>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</si>
  <si>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</si>
  <si>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</si>
  <si>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</si>
  <si>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</si>
  <si>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</si>
  <si>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</si>
  <si>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</si>
  <si>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</si>
  <si>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</si>
  <si>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</si>
  <si>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</si>
  <si>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</si>
  <si>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</si>
  <si>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</si>
  <si>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</si>
  <si>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</si>
  <si>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</si>
  <si>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</si>
  <si>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</si>
  <si>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</si>
  <si>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</si>
  <si>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</si>
  <si>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</si>
  <si>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</si>
  <si>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</si>
  <si>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</si>
  <si>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</si>
  <si>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</si>
  <si>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</si>
  <si>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</si>
  <si>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</si>
  <si>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</si>
  <si>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</si>
  <si>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</si>
  <si>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</si>
  <si>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</si>
  <si>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</si>
  <si>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</si>
  <si>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</si>
  <si>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</si>
  <si>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</si>
  <si>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</si>
  <si>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</si>
  <si>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</si>
  <si>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</si>
  <si>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</si>
  <si>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</si>
  <si>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</si>
  <si>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</si>
  <si>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</si>
  <si>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</si>
  <si>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</si>
  <si>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</si>
  <si>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</si>
  <si>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</si>
  <si>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</si>
  <si>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</si>
  <si>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</si>
  <si>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</si>
  <si>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</si>
  <si>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</si>
  <si>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</si>
  <si>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</si>
  <si>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</si>
  <si>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</si>
  <si>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</si>
  <si>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</si>
  <si>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</si>
  <si>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</si>
  <si>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</si>
  <si>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</si>
  <si>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</si>
  <si>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</si>
  <si>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</si>
  <si>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</si>
  <si>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</si>
  <si>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</si>
  <si>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</si>
  <si>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</si>
  <si>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</si>
  <si>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</si>
  <si>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</si>
  <si>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</si>
  <si>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</si>
  <si>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</si>
  <si>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</si>
  <si>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</si>
  <si>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</si>
  <si>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</si>
  <si>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</si>
  <si>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</si>
  <si>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</si>
  <si>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</si>
  <si>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</si>
  <si>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</si>
  <si>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</si>
  <si>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</si>
  <si>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</si>
  <si>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</si>
  <si>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</si>
  <si>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</si>
  <si>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</si>
  <si>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</si>
  <si>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</si>
  <si>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</si>
  <si>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</si>
  <si>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</si>
  <si>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</si>
  <si>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</si>
  <si>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</si>
  <si>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</si>
  <si>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</si>
  <si>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</si>
  <si>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</si>
  <si>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</si>
  <si>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</si>
  <si>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</si>
  <si>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</si>
  <si>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</si>
  <si>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</si>
  <si>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</si>
  <si>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</si>
  <si>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</si>
  <si>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</si>
  <si>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</si>
  <si>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</si>
  <si>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</si>
  <si>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</si>
  <si>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</si>
  <si>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</si>
  <si>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</si>
  <si>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</si>
  <si>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</si>
  <si>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</si>
  <si>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</si>
  <si>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</si>
  <si>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</si>
  <si>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</si>
  <si>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</si>
  <si>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</si>
  <si>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</si>
  <si>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</si>
  <si>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</si>
  <si>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</si>
  <si>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</si>
  <si>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</si>
  <si>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</si>
  <si>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</si>
  <si>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</si>
  <si>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</si>
  <si>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</si>
  <si>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</si>
  <si>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</si>
  <si>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</si>
  <si>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</si>
  <si>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</si>
  <si>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</si>
  <si>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</si>
  <si>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</si>
  <si>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</si>
  <si>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</si>
  <si>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</si>
  <si>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</si>
  <si>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</si>
  <si>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</si>
  <si>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</si>
  <si>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</si>
  <si>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</si>
  <si>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</si>
  <si>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</si>
  <si>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</si>
  <si>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</si>
  <si>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</si>
  <si>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</si>
  <si>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</si>
  <si>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</si>
  <si>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</si>
  <si>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</si>
  <si>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</si>
  <si>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</si>
  <si>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</si>
  <si>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</si>
  <si>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</si>
  <si>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</si>
  <si>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</si>
  <si>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</si>
  <si>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</si>
  <si>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</si>
  <si>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</si>
  <si>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</si>
  <si>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</si>
  <si>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</si>
  <si>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</si>
  <si>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</si>
  <si>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</si>
  <si>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</si>
  <si>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</si>
  <si>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</si>
  <si>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</si>
  <si>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</si>
  <si>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</si>
  <si>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</si>
  <si>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</si>
  <si>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</si>
  <si>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</si>
  <si>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</si>
  <si>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</si>
  <si>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</si>
  <si>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</si>
  <si>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</si>
  <si>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</si>
  <si>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</si>
  <si>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</si>
  <si>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</si>
  <si>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</si>
  <si>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</si>
  <si>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</si>
  <si>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</si>
  <si>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</si>
  <si>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</si>
  <si>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</si>
  <si>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</si>
  <si>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</si>
  <si>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</si>
  <si>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</si>
  <si>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</si>
  <si>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</si>
  <si>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</si>
  <si>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</si>
  <si>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</si>
  <si>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</si>
  <si>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</si>
  <si>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</si>
  <si>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</si>
  <si>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</si>
  <si>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</si>
  <si>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</si>
  <si>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</si>
  <si>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</si>
  <si>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</si>
  <si>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</si>
  <si>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</si>
  <si>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</si>
  <si>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</si>
  <si>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</si>
  <si>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</si>
  <si>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</si>
  <si>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</si>
  <si>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</si>
  <si>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</si>
  <si>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</si>
  <si>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</si>
  <si>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</si>
  <si>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</si>
  <si>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</si>
  <si>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</si>
  <si>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</si>
  <si>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</si>
  <si>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</si>
  <si>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</si>
  <si>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</si>
  <si>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</si>
  <si>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</si>
  <si>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</si>
  <si>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</si>
  <si>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</si>
  <si>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</si>
  <si>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</si>
  <si>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</si>
  <si>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</si>
  <si>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</si>
  <si>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</si>
  <si>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</si>
  <si>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</si>
  <si>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</si>
  <si>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</si>
  <si>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</si>
  <si>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</si>
  <si>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</si>
  <si>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</si>
  <si>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</si>
  <si>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</si>
  <si>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</si>
  <si>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</si>
  <si>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</si>
  <si>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</si>
  <si>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</si>
  <si>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</si>
  <si>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</si>
  <si>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</si>
  <si>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</si>
  <si>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</si>
  <si>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</si>
  <si>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</si>
  <si>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</si>
  <si>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</si>
  <si>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</si>
  <si>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</si>
  <si>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</si>
  <si>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</si>
  <si>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</si>
  <si>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</si>
  <si>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</si>
  <si>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</si>
  <si>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</si>
  <si>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</si>
  <si>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</si>
  <si>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</si>
  <si>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</si>
  <si>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</si>
  <si>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</si>
  <si>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</si>
  <si>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</si>
  <si>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</si>
  <si>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</si>
  <si>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</si>
  <si>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</si>
  <si>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</si>
  <si>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</si>
  <si>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</si>
  <si>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</si>
  <si>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</si>
  <si>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</si>
  <si>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</si>
  <si>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</si>
  <si>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</si>
  <si>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</si>
  <si>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</si>
  <si>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</si>
  <si>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</si>
  <si>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</si>
  <si>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</si>
  <si>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</si>
  <si>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</si>
  <si>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</si>
  <si>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</si>
  <si>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</si>
  <si>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</si>
  <si>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</si>
  <si>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</si>
  <si>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</si>
  <si>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</si>
  <si>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</si>
  <si>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</si>
  <si>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</si>
  <si>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</si>
  <si>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</si>
  <si>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</si>
  <si>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</si>
  <si>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</si>
  <si>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</si>
  <si>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</si>
  <si>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</si>
  <si>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</si>
  <si>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</si>
  <si>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</si>
  <si>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</si>
  <si>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</si>
  <si>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</si>
  <si>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</si>
  <si>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</si>
  <si>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</si>
  <si>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</si>
  <si>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</si>
  <si>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</si>
  <si>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</si>
  <si>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</si>
  <si>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</si>
  <si>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</si>
  <si>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</si>
  <si>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</si>
  <si>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</si>
  <si>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</si>
  <si>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</si>
  <si>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</si>
  <si>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</si>
  <si>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</si>
  <si>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</si>
  <si>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</si>
  <si>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</si>
  <si>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</si>
  <si>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</si>
  <si>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</si>
  <si>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</si>
  <si>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</si>
  <si>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</si>
  <si>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</si>
  <si>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</si>
  <si>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</si>
  <si>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</si>
  <si>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</si>
  <si>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</si>
  <si>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</si>
  <si>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</si>
  <si>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</si>
  <si>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</si>
  <si>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</si>
  <si>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</si>
  <si>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</si>
  <si>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</si>
  <si>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</si>
  <si>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</si>
  <si>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</si>
  <si>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</si>
  <si>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</si>
  <si>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</si>
  <si>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</si>
  <si>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</si>
  <si>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</si>
  <si>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</si>
  <si>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</si>
  <si>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</si>
  <si>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</si>
  <si>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</si>
  <si>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</si>
  <si>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</si>
  <si>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</si>
  <si>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</si>
  <si>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</si>
  <si>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</si>
  <si>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</si>
  <si>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</si>
  <si>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</si>
  <si>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</si>
  <si>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</si>
  <si>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</si>
  <si>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</si>
  <si>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</si>
  <si>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</si>
  <si>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</si>
  <si>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</si>
  <si>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</si>
  <si>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</si>
  <si>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</si>
  <si>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</si>
  <si>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</si>
  <si>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</si>
  <si>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</si>
  <si>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</si>
  <si>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</si>
  <si>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</si>
  <si>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</si>
  <si>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</si>
  <si>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</si>
  <si>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</si>
  <si>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</si>
  <si>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</si>
  <si>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</si>
  <si>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</si>
  <si>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</si>
  <si>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</si>
  <si>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</si>
  <si>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</si>
  <si>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</si>
  <si>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</si>
  <si>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</si>
  <si>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</si>
  <si>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</si>
  <si>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</si>
  <si>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</si>
  <si>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</si>
  <si>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</si>
  <si>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</si>
  <si>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</si>
  <si>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</si>
  <si>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</si>
  <si>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</si>
  <si>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</si>
  <si>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</si>
  <si>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</si>
  <si>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</si>
  <si>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</si>
  <si>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</si>
  <si>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</si>
  <si>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</si>
  <si>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</si>
  <si>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</si>
  <si>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</si>
  <si>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</si>
  <si>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</si>
  <si>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</si>
  <si>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</si>
  <si>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</si>
  <si>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</si>
  <si>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</si>
  <si>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</si>
  <si>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</si>
  <si>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</si>
  <si>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</si>
  <si>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</si>
  <si>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</si>
  <si>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</si>
  <si>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</si>
  <si>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</si>
  <si>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</si>
  <si>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</si>
  <si>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</si>
  <si>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</si>
  <si>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</si>
  <si>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</si>
  <si>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</si>
  <si>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</si>
  <si>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</si>
  <si>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</si>
  <si>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</si>
  <si>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</si>
  <si>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</si>
  <si>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</si>
  <si>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</si>
  <si>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</si>
  <si>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</si>
  <si>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</si>
  <si>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</si>
  <si>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</si>
  <si>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</si>
  <si>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</si>
  <si>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</si>
  <si>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</si>
  <si>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</si>
  <si>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</si>
  <si>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</si>
  <si>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</si>
  <si>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</si>
  <si>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</si>
  <si>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</si>
  <si>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</si>
  <si>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</si>
  <si>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</si>
  <si>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</si>
  <si>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</si>
  <si>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</si>
  <si>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</si>
  <si>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</si>
  <si>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</si>
  <si>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</si>
  <si>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</si>
  <si>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</si>
  <si>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</si>
  <si>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</si>
  <si>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</si>
  <si>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</si>
  <si>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</si>
  <si>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</si>
  <si>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</si>
  <si>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</si>
  <si>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</si>
  <si>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</si>
  <si>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</si>
  <si>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</si>
  <si>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</si>
  <si>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</si>
  <si>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</si>
  <si>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</si>
  <si>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</si>
  <si>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</si>
  <si>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</si>
  <si>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</si>
  <si>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</si>
  <si>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</si>
  <si>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</si>
  <si>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</si>
  <si>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</si>
  <si>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</si>
  <si>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</si>
  <si>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</si>
  <si>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</si>
  <si>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</si>
  <si>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</si>
  <si>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</si>
  <si>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</si>
  <si>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</si>
  <si>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</si>
  <si>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</si>
  <si>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</si>
  <si>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</si>
  <si>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</si>
  <si>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</si>
  <si>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</si>
  <si>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</si>
  <si>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</si>
  <si>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</si>
  <si>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</si>
  <si>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</si>
  <si>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</si>
  <si>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</si>
  <si>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</si>
  <si>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</si>
  <si>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</si>
  <si>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</si>
  <si>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</si>
  <si>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</si>
  <si>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</si>
  <si>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</si>
  <si>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</si>
  <si>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</si>
  <si>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</si>
  <si>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</si>
  <si>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</si>
  <si>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</si>
  <si>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</si>
  <si>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</si>
  <si>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</si>
  <si>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</si>
  <si>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</si>
  <si>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</si>
  <si>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</si>
  <si>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</si>
  <si>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</si>
  <si>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</si>
  <si>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</si>
  <si>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</si>
  <si>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</si>
  <si>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</si>
  <si>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</si>
  <si>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</si>
  <si>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</si>
  <si>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</si>
  <si>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</si>
  <si>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</si>
  <si>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</si>
  <si>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</si>
  <si>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</si>
  <si>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</si>
  <si>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</si>
  <si>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</si>
  <si>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</si>
  <si>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</si>
  <si>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</si>
  <si>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</si>
  <si>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</si>
  <si>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</si>
  <si>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</si>
  <si>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</si>
  <si>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</si>
  <si>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</si>
  <si>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</si>
  <si>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</si>
  <si>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</si>
  <si>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</si>
  <si>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</si>
  <si>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</si>
  <si>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</si>
  <si>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</si>
  <si>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</si>
  <si>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</si>
  <si>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</si>
  <si>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</si>
  <si>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</si>
  <si>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</si>
  <si>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</si>
  <si>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</si>
  <si>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</si>
  <si>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</si>
  <si>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</si>
  <si>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</si>
  <si>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</si>
  <si>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</si>
  <si>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</si>
  <si>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</si>
  <si>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</si>
  <si>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</si>
  <si>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</si>
  <si>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</si>
  <si>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</si>
  <si>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</si>
  <si>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</si>
  <si>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</si>
  <si>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</si>
  <si>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</si>
  <si>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</si>
  <si>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</si>
  <si>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</si>
  <si>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</si>
  <si>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</si>
  <si>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</si>
  <si>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</si>
  <si>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</si>
  <si>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</si>
  <si>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</si>
  <si>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</si>
  <si>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</si>
  <si>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</si>
  <si>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</si>
  <si>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</si>
  <si>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</si>
  <si>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</si>
  <si>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</si>
  <si>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</si>
  <si>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</si>
  <si>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</si>
  <si>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</si>
  <si>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</si>
  <si>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</si>
  <si>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</si>
  <si>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</si>
  <si>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</si>
  <si>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</si>
  <si>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</si>
  <si>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</si>
  <si>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</si>
  <si>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</si>
  <si>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</si>
  <si>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</si>
  <si>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</si>
  <si>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</si>
  <si>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</si>
  <si>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</si>
  <si>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</si>
  <si>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</si>
  <si>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</si>
  <si>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</si>
  <si>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</si>
  <si>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</si>
  <si>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</si>
  <si>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</si>
  <si>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</si>
  <si>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</si>
  <si>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</si>
  <si>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</si>
  <si>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</si>
  <si>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</si>
  <si>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</si>
  <si>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</si>
  <si>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</si>
  <si>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</si>
  <si>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</si>
  <si>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</si>
  <si>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</si>
  <si>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</si>
  <si>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</si>
  <si>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</si>
  <si>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</si>
  <si>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</si>
  <si>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</si>
  <si>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</si>
  <si>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</si>
  <si>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</si>
  <si>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</si>
  <si>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</si>
  <si>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</si>
  <si>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</si>
  <si>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</si>
  <si>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</si>
  <si>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</si>
  <si>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</si>
  <si>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</si>
  <si>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</si>
  <si>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</si>
  <si>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</si>
  <si>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</si>
  <si>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</si>
  <si>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</si>
  <si>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</si>
  <si>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</si>
  <si>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</si>
  <si>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</si>
  <si>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</si>
  <si>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</si>
  <si>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</si>
  <si>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</si>
  <si>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</si>
  <si>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</si>
  <si>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</si>
  <si>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</si>
  <si>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</si>
  <si>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</si>
  <si>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</si>
  <si>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</si>
  <si>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</si>
  <si>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</si>
  <si>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</si>
  <si>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</si>
  <si>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</si>
  <si>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</si>
  <si>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</si>
  <si>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</si>
  <si>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</si>
  <si>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</si>
  <si>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</si>
  <si>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</si>
  <si>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</si>
  <si>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</si>
  <si>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</si>
  <si>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</si>
  <si>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</si>
  <si>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</si>
  <si>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</si>
  <si>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</si>
  <si>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</si>
  <si>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</si>
  <si>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</si>
  <si>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</si>
  <si>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</si>
  <si>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</si>
  <si>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</si>
  <si>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</si>
  <si>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</si>
  <si>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</si>
  <si>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</si>
  <si>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</si>
  <si>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</si>
  <si>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</si>
  <si>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</si>
  <si>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</si>
  <si>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</si>
  <si>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</si>
  <si>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</si>
  <si>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</si>
  <si>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</si>
  <si>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</si>
  <si>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</si>
  <si>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</si>
  <si>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</si>
  <si>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</si>
  <si>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</si>
  <si>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</si>
  <si>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</si>
  <si>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</si>
  <si>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</si>
  <si>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</si>
  <si>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</si>
  <si>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</si>
  <si>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</si>
  <si>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</si>
  <si>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</si>
  <si>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</si>
  <si>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</si>
  <si>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</si>
  <si>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</si>
  <si>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</si>
  <si>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</si>
  <si>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</si>
  <si>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</si>
  <si>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</si>
  <si>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</si>
  <si>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</si>
  <si>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</si>
  <si>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</si>
  <si>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</si>
  <si>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</si>
  <si>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</si>
  <si>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</si>
  <si>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</si>
  <si>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</si>
  <si>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</si>
  <si>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</si>
  <si>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</si>
  <si>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</si>
  <si>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</si>
  <si>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</si>
  <si>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</si>
  <si>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</si>
  <si>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</si>
  <si>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</si>
  <si>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</si>
  <si>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</si>
  <si>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</si>
  <si>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</si>
  <si>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</si>
  <si>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</si>
  <si>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</si>
  <si>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</si>
  <si>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</si>
  <si>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</si>
  <si>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</si>
  <si>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</si>
  <si>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</si>
  <si>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</si>
  <si>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</si>
  <si>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</si>
  <si>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</si>
  <si>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</si>
  <si>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</si>
  <si>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</si>
  <si>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</si>
  <si>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</si>
  <si>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</si>
  <si>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</si>
  <si>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</si>
  <si>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</si>
  <si>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</si>
  <si>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</si>
  <si>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</si>
  <si>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</si>
  <si>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</si>
  <si>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</si>
  <si>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</si>
  <si>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</si>
  <si>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</si>
  <si>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</si>
  <si>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</si>
  <si>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</si>
  <si>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</si>
  <si>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</si>
  <si>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</si>
  <si>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</si>
  <si>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</si>
  <si>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</si>
  <si>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</si>
  <si>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</si>
  <si>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</si>
  <si>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</si>
  <si>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</si>
  <si>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</si>
  <si>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</si>
  <si>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</si>
  <si>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</si>
  <si>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</si>
  <si>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</si>
  <si>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</si>
  <si>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</si>
  <si>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</si>
  <si>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</si>
  <si>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</si>
  <si>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</si>
  <si>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</si>
  <si>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</si>
  <si>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</si>
  <si>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</si>
  <si>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</si>
  <si>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</si>
  <si>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</si>
  <si>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</si>
  <si>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</si>
  <si>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</si>
  <si>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</si>
  <si>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</si>
  <si>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</si>
  <si>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</si>
  <si>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</si>
  <si>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</si>
  <si>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</si>
  <si>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</si>
  <si>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</si>
  <si>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</si>
  <si>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</si>
  <si>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</si>
  <si>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</si>
  <si>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</si>
  <si>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</si>
  <si>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</si>
  <si>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</si>
  <si>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</si>
  <si>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</si>
  <si>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</si>
  <si>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</si>
  <si>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</si>
  <si>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</si>
  <si>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</si>
  <si>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</si>
  <si>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</si>
  <si>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</si>
  <si>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</si>
  <si>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</si>
  <si>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</si>
  <si>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</si>
  <si>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</si>
  <si>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</si>
  <si>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</si>
  <si>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</si>
  <si>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</si>
  <si>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</si>
  <si>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</si>
  <si>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</si>
  <si>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</si>
  <si>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</si>
  <si>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</si>
  <si>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</si>
  <si>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</si>
  <si>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</si>
  <si>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</si>
  <si>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</si>
  <si>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</si>
  <si>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</si>
  <si>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</si>
  <si>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</si>
  <si>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</si>
  <si>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</si>
  <si>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</si>
  <si>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</si>
  <si>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</si>
  <si>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</si>
  <si>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</si>
  <si>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</si>
  <si>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</si>
  <si>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</si>
  <si>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</si>
  <si>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</si>
  <si>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</si>
  <si>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</si>
  <si>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</si>
  <si>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</si>
  <si>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</si>
  <si>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</si>
  <si>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</si>
  <si>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</si>
  <si>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</si>
  <si>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</si>
  <si>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</si>
  <si>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</si>
  <si>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</si>
  <si>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</si>
  <si>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</si>
  <si>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</si>
  <si>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</si>
  <si>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</si>
  <si>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</si>
  <si>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</si>
  <si>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</si>
  <si>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</si>
  <si>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</si>
  <si>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</si>
  <si>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</si>
  <si>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</si>
  <si>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</si>
  <si>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</si>
  <si>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</si>
  <si>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</si>
  <si>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</si>
  <si>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</si>
  <si>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</si>
  <si>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</si>
  <si>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</si>
  <si>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</si>
  <si>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</si>
  <si>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</si>
  <si>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</si>
  <si>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</si>
  <si>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</si>
  <si>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</si>
  <si>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</si>
  <si>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</si>
  <si>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</si>
  <si>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</si>
  <si>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</si>
  <si>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</si>
  <si>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</si>
  <si>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</si>
  <si>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</si>
  <si>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</si>
  <si>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</si>
  <si>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</si>
  <si>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</si>
  <si>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</si>
  <si>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</si>
  <si>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</si>
  <si>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</si>
  <si>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</si>
  <si>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</si>
  <si>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</si>
  <si>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</si>
  <si>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</si>
  <si>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</si>
  <si>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</si>
  <si>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</si>
  <si>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</si>
  <si>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</si>
  <si>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</si>
  <si>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</si>
  <si>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</si>
  <si>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</si>
  <si>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</si>
  <si>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</si>
  <si>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</si>
  <si>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</si>
  <si>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</si>
  <si>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</si>
  <si>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</si>
  <si>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</si>
  <si>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</si>
  <si>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</si>
  <si>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</si>
  <si>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</si>
  <si>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</si>
  <si>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</si>
  <si>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</si>
  <si>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</si>
  <si>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</si>
  <si>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</si>
  <si>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</si>
  <si>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</si>
  <si>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</si>
  <si>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</si>
  <si>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</si>
  <si>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</si>
  <si>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</si>
  <si>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</si>
  <si>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</si>
  <si>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</si>
  <si>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</si>
  <si>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</si>
  <si>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</si>
  <si>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</si>
  <si>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</si>
  <si>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</si>
  <si>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</si>
  <si>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</si>
  <si>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</si>
  <si>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</si>
  <si>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</si>
  <si>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</si>
  <si>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</si>
  <si>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</si>
  <si>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</si>
  <si>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</si>
  <si>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</si>
  <si>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</si>
  <si>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</si>
  <si>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</si>
  <si>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</si>
  <si>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</si>
  <si>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</si>
  <si>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</si>
  <si>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</si>
  <si>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</si>
  <si>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</si>
  <si>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</si>
  <si>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</si>
  <si>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</si>
  <si>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</si>
  <si>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</si>
  <si>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</si>
  <si>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</si>
  <si>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</si>
  <si>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</si>
  <si>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</si>
  <si>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</si>
  <si>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</si>
  <si>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</si>
  <si>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</si>
  <si>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</si>
  <si>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</si>
  <si>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</si>
  <si>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</si>
  <si>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</si>
  <si>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</si>
  <si>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</si>
  <si>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</si>
  <si>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</si>
  <si>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</si>
  <si>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</si>
  <si>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</si>
  <si>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</si>
  <si>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</si>
  <si>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</si>
  <si>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</si>
  <si>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</si>
  <si>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</si>
  <si>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</si>
  <si>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</si>
  <si>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</si>
  <si>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</si>
  <si>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</si>
  <si>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</si>
  <si>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</si>
  <si>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</si>
  <si>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</si>
  <si>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</si>
  <si>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</si>
  <si>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</si>
  <si>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</si>
  <si>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</si>
  <si>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</si>
  <si>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</si>
  <si>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</si>
  <si>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</si>
  <si>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</si>
  <si>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</si>
  <si>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</si>
  <si>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</si>
  <si>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</si>
  <si>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</si>
  <si>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</si>
  <si>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</si>
  <si>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</si>
  <si>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</si>
  <si>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</si>
  <si>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</si>
  <si>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</si>
  <si>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</si>
  <si>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</si>
  <si>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</si>
  <si>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</si>
  <si>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</si>
  <si>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</si>
  <si>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</si>
  <si>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</si>
  <si>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</si>
  <si>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</si>
  <si>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</si>
  <si>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</si>
  <si>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</si>
  <si>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</si>
  <si>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</si>
  <si>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</si>
  <si>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</si>
  <si>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</si>
  <si>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</si>
  <si>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</si>
  <si>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</si>
  <si>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</si>
  <si>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</si>
  <si>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</si>
  <si>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</si>
  <si>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</si>
  <si>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</si>
  <si>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</si>
  <si>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</si>
  <si>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</si>
  <si>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</si>
  <si>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</si>
  <si>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</si>
  <si>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</si>
  <si>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</si>
  <si>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</si>
  <si>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</si>
  <si>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</si>
  <si>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</si>
  <si>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</si>
  <si>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</si>
  <si>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</si>
  <si>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</si>
  <si>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</si>
  <si>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</si>
  <si>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</si>
  <si>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</si>
  <si>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</si>
  <si>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</si>
  <si>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</si>
  <si>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</si>
  <si>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</si>
  <si>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</si>
  <si>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</si>
  <si>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</si>
  <si>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</si>
  <si>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</si>
  <si>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</si>
  <si>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</si>
  <si>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</si>
  <si>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</si>
  <si>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</si>
  <si>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</si>
  <si>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</si>
  <si>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</si>
  <si>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</si>
  <si>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</si>
  <si>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</si>
  <si>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</si>
  <si>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</si>
  <si>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</si>
  <si>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</si>
  <si>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</si>
  <si>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</si>
  <si>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</si>
  <si>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</si>
  <si>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</si>
  <si>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</si>
  <si>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</si>
  <si>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</si>
  <si>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</si>
  <si>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</si>
  <si>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</si>
  <si>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</si>
  <si>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</si>
  <si>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</si>
  <si>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</si>
  <si>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</si>
  <si>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</si>
  <si>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</si>
  <si>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</si>
  <si>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</si>
  <si>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</si>
  <si>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</si>
  <si>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</si>
  <si>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</si>
  <si>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</si>
  <si>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</si>
  <si>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</si>
  <si>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</si>
  <si>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</si>
  <si>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</si>
  <si>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</si>
  <si>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</si>
  <si>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</si>
  <si>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</si>
  <si>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</si>
  <si>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</si>
  <si>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</si>
  <si>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</si>
  <si>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</si>
  <si>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</si>
  <si>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</si>
  <si>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</si>
  <si>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</si>
  <si>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</si>
  <si>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</si>
  <si>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</si>
  <si>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</si>
  <si>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</si>
  <si>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</si>
  <si>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</si>
  <si>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</si>
  <si>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</si>
  <si>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</si>
  <si>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</si>
  <si>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</si>
  <si>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</si>
  <si>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</si>
  <si>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</si>
  <si>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</si>
  <si>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</si>
  <si>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</si>
  <si>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</si>
  <si>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</si>
  <si>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</si>
  <si>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</si>
  <si>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</si>
  <si>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</si>
  <si>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</si>
  <si>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</si>
  <si>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</si>
  <si>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</si>
  <si>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</si>
  <si>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</si>
  <si>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</si>
  <si>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</si>
  <si>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</si>
  <si>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</si>
  <si>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</si>
  <si>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</si>
  <si>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</si>
  <si>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</si>
  <si>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</si>
  <si>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</si>
  <si>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</si>
  <si>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</si>
  <si>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</si>
  <si>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</si>
  <si>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</si>
  <si>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</si>
  <si>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</si>
  <si>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</si>
  <si>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</si>
  <si>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</si>
  <si>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</si>
  <si>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</si>
  <si>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</si>
  <si>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</si>
  <si>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</si>
  <si>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</si>
  <si>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</si>
  <si>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</si>
  <si>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</si>
  <si>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</si>
  <si>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</si>
  <si>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</si>
  <si>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</si>
  <si>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</si>
  <si>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</si>
  <si>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</si>
  <si>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</si>
  <si>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</si>
  <si>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</si>
  <si>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</si>
  <si>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</si>
  <si>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</si>
  <si>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</si>
  <si>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</si>
  <si>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</si>
  <si>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</si>
  <si>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</si>
  <si>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</si>
  <si>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</si>
  <si>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</si>
  <si>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</si>
  <si>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</si>
  <si>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</si>
  <si>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</si>
  <si>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</si>
  <si>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</si>
  <si>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</si>
  <si>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</si>
  <si>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</si>
  <si>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</si>
  <si>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</si>
  <si>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</si>
  <si>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</si>
  <si>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</si>
  <si>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</si>
  <si>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</si>
  <si>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</si>
  <si>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</si>
  <si>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</si>
  <si>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</si>
  <si>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</si>
  <si>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</si>
  <si>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</si>
  <si>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</si>
  <si>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</si>
  <si>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</si>
  <si>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</si>
  <si>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</si>
  <si>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</si>
  <si>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</si>
  <si>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</si>
  <si>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</si>
  <si>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</si>
  <si>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</si>
  <si>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</si>
  <si>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</si>
  <si>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</si>
  <si>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</si>
  <si>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</si>
  <si>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</si>
  <si>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</si>
  <si>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</si>
  <si>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</si>
  <si>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</si>
  <si>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</si>
  <si>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</si>
  <si>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</si>
  <si>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</si>
  <si>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</si>
  <si>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</si>
  <si>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</si>
  <si>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</si>
  <si>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</si>
  <si>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</si>
  <si>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</si>
  <si>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</si>
  <si>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</si>
  <si>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</si>
  <si>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</si>
  <si>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</si>
  <si>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</si>
  <si>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</si>
  <si>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</si>
  <si>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</si>
  <si>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</si>
  <si>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</si>
  <si>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</si>
  <si>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</si>
  <si>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</si>
  <si>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</si>
  <si>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</si>
  <si>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</si>
  <si>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</si>
  <si>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</si>
  <si>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</si>
  <si>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</si>
  <si>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</si>
  <si>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</si>
  <si>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</si>
  <si>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</si>
  <si>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</si>
  <si>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</si>
  <si>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</si>
  <si>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</si>
  <si>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</si>
  <si>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</si>
  <si>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</si>
  <si>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</si>
  <si>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</si>
  <si>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</si>
  <si>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</si>
  <si>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</si>
  <si>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</si>
  <si>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</si>
  <si>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</si>
  <si>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</si>
  <si>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</si>
  <si>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</si>
  <si>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</si>
  <si>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</si>
  <si>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</si>
  <si>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</si>
  <si>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</si>
  <si>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</si>
  <si>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</si>
  <si>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</si>
  <si>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</si>
  <si>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</si>
  <si>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</si>
  <si>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</si>
  <si>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</si>
  <si>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</si>
  <si>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</si>
  <si>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</si>
  <si>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</si>
  <si>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</si>
  <si>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</si>
  <si>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</si>
  <si>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</si>
  <si>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</si>
  <si>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</si>
  <si>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</si>
  <si>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</si>
  <si>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</si>
  <si>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</si>
  <si>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</si>
  <si>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</si>
  <si>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</si>
  <si>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</si>
  <si>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</si>
  <si>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</si>
  <si>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</si>
  <si>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</si>
  <si>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</si>
  <si>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</si>
  <si>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</si>
  <si>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</si>
  <si>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</si>
  <si>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</si>
  <si>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</si>
  <si>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</si>
  <si>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</si>
  <si>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</si>
  <si>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</si>
  <si>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</si>
  <si>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</si>
  <si>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</si>
  <si>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</si>
  <si>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</si>
  <si>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</si>
  <si>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</si>
  <si>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</si>
  <si>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</si>
  <si>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</si>
  <si>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</si>
  <si>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</si>
  <si>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</si>
  <si>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</si>
  <si>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</si>
  <si>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</si>
  <si>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</si>
  <si>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</si>
  <si>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</si>
  <si>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</si>
  <si>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</si>
  <si>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</si>
  <si>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</si>
  <si>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</si>
  <si>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</si>
  <si>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</si>
  <si>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</si>
  <si>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</si>
  <si>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</si>
  <si>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</si>
  <si>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</si>
  <si>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</si>
  <si>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</si>
  <si>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</si>
  <si>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</si>
  <si>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</si>
  <si>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</si>
  <si>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</si>
  <si>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</si>
  <si>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</si>
  <si>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</si>
  <si>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</si>
  <si>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</si>
  <si>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</si>
  <si>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</si>
  <si>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</si>
  <si>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</si>
  <si>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</si>
  <si>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</si>
  <si>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</si>
  <si>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</si>
  <si>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</si>
  <si>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</si>
  <si>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</si>
  <si>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</si>
  <si>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</si>
  <si>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</si>
  <si>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</si>
  <si>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</si>
  <si>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</si>
  <si>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</si>
  <si>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</si>
  <si>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</si>
  <si>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</si>
  <si>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</si>
  <si>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</si>
  <si>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</si>
  <si>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</si>
  <si>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</si>
  <si>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</si>
  <si>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</si>
  <si>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</si>
  <si>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</si>
  <si>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</si>
  <si>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</si>
  <si>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</si>
  <si>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</si>
  <si>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</si>
  <si>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</si>
  <si>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</si>
  <si>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</si>
  <si>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</si>
  <si>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</si>
  <si>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</si>
  <si>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</si>
  <si>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</si>
  <si>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</si>
  <si>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</si>
  <si>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</si>
  <si>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</si>
  <si>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</si>
  <si>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</si>
  <si>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</si>
  <si>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</si>
  <si>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</si>
  <si>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</si>
  <si>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</si>
  <si>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</si>
  <si>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</si>
  <si>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</si>
  <si>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</si>
  <si>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</si>
  <si>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</si>
  <si>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</si>
  <si>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</si>
  <si>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</si>
  <si>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</si>
  <si>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</si>
  <si>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</si>
  <si>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</si>
  <si>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</si>
  <si>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</si>
  <si>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</si>
  <si>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</si>
  <si>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</si>
  <si>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</si>
  <si>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</si>
  <si>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</si>
  <si>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</si>
  <si>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</si>
  <si>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</si>
  <si>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</si>
  <si>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</si>
  <si>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</si>
  <si>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</si>
  <si>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</si>
  <si>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</si>
  <si>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</si>
  <si>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</si>
  <si>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</si>
  <si>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</si>
  <si>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</si>
  <si>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</si>
  <si>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</si>
  <si>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</si>
  <si>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</si>
  <si>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</si>
  <si>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</si>
  <si>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</si>
  <si>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</si>
  <si>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</si>
  <si>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</si>
  <si>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</si>
  <si>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</si>
  <si>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</si>
  <si>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</si>
  <si>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</si>
  <si>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</si>
  <si>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</si>
  <si>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</si>
  <si>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</si>
  <si>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</si>
  <si>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</si>
  <si>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</si>
  <si>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</si>
  <si>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</si>
  <si>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</si>
  <si>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</si>
  <si>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</si>
  <si>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</si>
  <si>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</si>
  <si>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</si>
  <si>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</si>
  <si>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</si>
  <si>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</si>
  <si>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</si>
  <si>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</si>
  <si>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</si>
  <si>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</si>
  <si>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</si>
  <si>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</si>
  <si>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</si>
  <si>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</si>
  <si>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</si>
  <si>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</si>
  <si>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</si>
  <si>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</si>
  <si>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</si>
  <si>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</si>
  <si>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</si>
  <si>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</si>
  <si>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</si>
  <si>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</si>
  <si>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</si>
  <si>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</si>
  <si>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</si>
  <si>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</si>
  <si>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</si>
  <si>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</si>
  <si>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</si>
  <si>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</si>
  <si>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</si>
  <si>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</si>
  <si>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</si>
  <si>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</si>
  <si>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</si>
  <si>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</si>
  <si>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</si>
  <si>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</si>
  <si>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</si>
  <si>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</si>
  <si>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</si>
  <si>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</si>
  <si>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</si>
  <si>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</si>
  <si>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</si>
  <si>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</si>
  <si>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</si>
  <si>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</si>
  <si>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</si>
  <si>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</si>
  <si>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</si>
  <si>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</si>
  <si>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</si>
  <si>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</si>
  <si>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</si>
  <si>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</si>
  <si>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</si>
  <si>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</si>
  <si>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</si>
  <si>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</si>
  <si>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</si>
  <si>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</si>
  <si>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</si>
  <si>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</si>
  <si>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</si>
  <si>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</si>
  <si>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</si>
  <si>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</si>
  <si>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</si>
  <si>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</si>
  <si>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</si>
  <si>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</si>
  <si>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</si>
  <si>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</si>
  <si>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</si>
  <si>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</si>
  <si>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</si>
  <si>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</si>
  <si>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</si>
  <si>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</si>
  <si>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</si>
  <si>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</si>
  <si>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</si>
  <si>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</si>
  <si>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</si>
  <si>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</si>
  <si>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</si>
  <si>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</si>
  <si>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</si>
  <si>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</si>
  <si>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</si>
  <si>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</si>
  <si>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</si>
  <si>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</si>
  <si>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</si>
  <si>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</si>
  <si>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</si>
  <si>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</si>
  <si>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</si>
  <si>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</si>
  <si>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</si>
  <si>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</si>
  <si>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</si>
  <si>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</si>
  <si>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</si>
  <si>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</si>
  <si>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</si>
  <si>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</si>
  <si>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</si>
  <si>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</si>
  <si>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</si>
  <si>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</si>
  <si>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</si>
  <si>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</si>
  <si>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</si>
  <si>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</si>
  <si>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</si>
  <si>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</si>
  <si>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</si>
  <si>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</si>
  <si>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</si>
  <si>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</si>
  <si>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</si>
  <si>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</si>
  <si>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</si>
  <si>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</si>
  <si>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</si>
  <si>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</si>
  <si>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</si>
  <si>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</si>
  <si>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</si>
  <si>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</si>
  <si>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</si>
  <si>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</si>
  <si>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</si>
  <si>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</si>
  <si>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</si>
  <si>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</si>
  <si>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</si>
  <si>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</si>
  <si>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</si>
  <si>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</si>
  <si>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</si>
  <si>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</si>
  <si>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</si>
  <si>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</si>
  <si>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</si>
  <si>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</si>
  <si>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</si>
  <si>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</si>
  <si>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</si>
  <si>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</si>
  <si>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</si>
  <si>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</si>
  <si>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</si>
  <si>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</si>
  <si>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</si>
  <si>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</si>
  <si>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</si>
  <si>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</si>
  <si>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</si>
  <si>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</si>
  <si>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</si>
  <si>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</si>
  <si>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</si>
  <si>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</si>
  <si>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</si>
  <si>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</si>
  <si>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</si>
  <si>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</si>
  <si>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</si>
  <si>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</si>
  <si>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</si>
  <si>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</si>
  <si>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</si>
  <si>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</si>
  <si>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</si>
  <si>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</si>
  <si>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</si>
  <si>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</si>
  <si>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</si>
  <si>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</si>
  <si>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</si>
  <si>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</si>
  <si>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</si>
  <si>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</si>
  <si>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</si>
  <si>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</si>
  <si>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</si>
  <si>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</si>
  <si>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</si>
  <si>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</si>
  <si>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</si>
  <si>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</si>
  <si>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</si>
  <si>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</si>
  <si>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</si>
  <si>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</si>
  <si>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</si>
  <si>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</si>
  <si>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</si>
  <si>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</si>
  <si>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</si>
  <si>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</si>
  <si>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</si>
  <si>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</si>
  <si>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</si>
  <si>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</si>
  <si>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</si>
  <si>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</si>
  <si>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</si>
  <si>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</si>
  <si>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</si>
  <si>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</si>
  <si>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</si>
  <si>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</si>
  <si>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</si>
  <si>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</si>
  <si>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</si>
  <si>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</si>
  <si>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</si>
  <si>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</si>
  <si>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</si>
  <si>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</si>
  <si>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</si>
  <si>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</si>
  <si>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</si>
  <si>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</si>
  <si>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</si>
  <si>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</si>
  <si>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</si>
  <si>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</si>
  <si>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</si>
  <si>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</si>
  <si>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</si>
  <si>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</si>
  <si>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</si>
  <si>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</si>
  <si>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</si>
  <si>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</si>
  <si>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</si>
  <si>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</si>
  <si>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</si>
  <si>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</si>
  <si>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</si>
  <si>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</si>
  <si>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</si>
  <si>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</si>
  <si>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</si>
  <si>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</si>
  <si>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</si>
  <si>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</si>
  <si>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</si>
  <si>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</si>
  <si>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</si>
  <si>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</si>
  <si>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</si>
  <si>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</si>
  <si>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</si>
  <si>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</si>
  <si>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</si>
  <si>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</si>
  <si>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</si>
  <si>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</si>
  <si>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</si>
  <si>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</si>
  <si>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</si>
  <si>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</si>
  <si>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</si>
  <si>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</si>
  <si>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</si>
  <si>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</si>
  <si>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</si>
  <si>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</si>
  <si>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</si>
  <si>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</si>
  <si>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</si>
  <si>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</si>
  <si>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</si>
  <si>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</si>
  <si>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</si>
  <si>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</si>
  <si>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</si>
  <si>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</si>
  <si>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</si>
  <si>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</si>
  <si>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</si>
  <si>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</si>
  <si>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</si>
  <si>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</si>
  <si>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</si>
  <si>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</si>
  <si>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</si>
  <si>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</si>
  <si>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</si>
  <si>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</si>
  <si>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</si>
  <si>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</si>
  <si>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</si>
  <si>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</si>
  <si>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</si>
  <si>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</si>
  <si>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</si>
  <si>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</si>
  <si>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</si>
  <si>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</si>
  <si>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</si>
  <si>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</si>
  <si>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</si>
  <si>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</si>
  <si>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</si>
  <si>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</si>
  <si>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</si>
  <si>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</si>
  <si>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</si>
  <si>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</si>
  <si>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</si>
  <si>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</si>
  <si>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</si>
  <si>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</si>
  <si>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</si>
  <si>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</si>
  <si>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</si>
  <si>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</si>
  <si>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</si>
  <si>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</si>
  <si>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</si>
  <si>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</si>
  <si>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</si>
  <si>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</si>
  <si>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</si>
  <si>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</si>
  <si>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</si>
  <si>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</si>
  <si>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</si>
  <si>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</si>
  <si>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</si>
  <si>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</si>
  <si>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</si>
  <si>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</si>
  <si>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</si>
  <si>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</si>
  <si>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</si>
  <si>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</si>
  <si>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</si>
  <si>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</si>
  <si>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</si>
  <si>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</si>
  <si>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</si>
  <si>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</si>
  <si>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</si>
  <si>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</si>
  <si>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</si>
  <si>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</si>
  <si>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</si>
  <si>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</si>
  <si>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</si>
  <si>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</si>
  <si>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</si>
  <si>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</si>
  <si>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</si>
  <si>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</si>
  <si>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</si>
  <si>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</si>
  <si>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</si>
  <si>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</si>
  <si>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</si>
  <si>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</si>
  <si>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</si>
  <si>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</si>
  <si>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</si>
  <si>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</si>
  <si>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</si>
  <si>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</si>
  <si>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</si>
  <si>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</si>
  <si>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</si>
  <si>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</si>
  <si>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</si>
  <si>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</si>
  <si>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</si>
  <si>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</si>
  <si>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</si>
  <si>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</si>
  <si>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</si>
  <si>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</si>
  <si>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</si>
  <si>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</si>
  <si>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</si>
  <si>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</si>
  <si>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</si>
  <si>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</si>
  <si>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</si>
  <si>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</si>
  <si>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</si>
  <si>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</si>
  <si>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</si>
  <si>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</si>
  <si>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</si>
  <si>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</si>
  <si>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</si>
  <si>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</si>
  <si>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</si>
  <si>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</si>
  <si>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</si>
  <si>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</si>
  <si>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</si>
  <si>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</si>
  <si>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</si>
  <si>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</si>
  <si>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</si>
  <si>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</si>
  <si>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</si>
  <si>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</si>
  <si>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</si>
  <si>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</si>
  <si>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</si>
  <si>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</si>
  <si>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</si>
  <si>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</si>
  <si>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</si>
  <si>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</si>
  <si>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</si>
  <si>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</si>
  <si>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</si>
  <si>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</si>
  <si>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</si>
  <si>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</si>
  <si>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</si>
  <si>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</si>
  <si>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</si>
  <si>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</si>
  <si>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</si>
  <si>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</si>
  <si>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</si>
  <si>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</si>
  <si>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</si>
  <si>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</si>
  <si>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</si>
  <si>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</si>
  <si>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</si>
  <si>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</si>
  <si>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</si>
  <si>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</si>
  <si>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</si>
  <si>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</si>
  <si>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</si>
  <si>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</si>
  <si>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</si>
  <si>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</si>
  <si>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</si>
  <si>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</si>
  <si>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</si>
  <si>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</si>
  <si>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</si>
  <si>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</si>
  <si>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</si>
  <si>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</si>
  <si>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</si>
  <si>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</si>
  <si>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</si>
  <si>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</si>
  <si>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</si>
  <si>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</si>
  <si>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</si>
  <si>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</si>
  <si>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</si>
  <si>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</si>
  <si>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</si>
  <si>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</si>
  <si>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</si>
  <si>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</si>
  <si>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</si>
  <si>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</si>
  <si>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</si>
  <si>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</si>
  <si>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</si>
  <si>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</si>
  <si>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</si>
  <si>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</si>
  <si>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</si>
  <si>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</si>
  <si>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</si>
  <si>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</si>
  <si>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</si>
  <si>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</si>
  <si>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</si>
  <si>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</si>
  <si>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</si>
  <si>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</si>
  <si>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</si>
  <si>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</si>
  <si>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</si>
  <si>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</si>
  <si>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</si>
  <si>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</si>
  <si>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</si>
  <si>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</si>
  <si>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</si>
  <si>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</si>
  <si>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</si>
  <si>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</si>
  <si>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</si>
  <si>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</si>
  <si>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</si>
  <si>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</si>
  <si>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</si>
  <si>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</si>
  <si>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</si>
  <si>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</si>
  <si>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</si>
  <si>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</si>
  <si>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</si>
  <si>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</si>
  <si>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</si>
  <si>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</si>
  <si>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</si>
  <si>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</si>
  <si>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</si>
  <si>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</si>
  <si>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</si>
  <si>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</si>
  <si>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</si>
  <si>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</si>
  <si>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</si>
  <si>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</si>
  <si>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</si>
  <si>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</si>
  <si>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</si>
  <si>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</si>
  <si>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</si>
  <si>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</si>
  <si>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</si>
  <si>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</si>
  <si>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</si>
  <si>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</si>
  <si>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</si>
  <si>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</si>
  <si>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</si>
  <si>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</si>
  <si>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</si>
  <si>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</si>
  <si>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</si>
  <si>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</si>
  <si>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</si>
  <si>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</si>
  <si>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</si>
  <si>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</si>
  <si>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</si>
  <si>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</si>
  <si>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</si>
  <si>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</si>
  <si>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</si>
  <si>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</si>
  <si>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</si>
  <si>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</si>
  <si>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</si>
  <si>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</si>
  <si>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</si>
  <si>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</si>
  <si>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</si>
  <si>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</si>
  <si>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</si>
  <si>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</si>
  <si>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</si>
  <si>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</si>
  <si>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</si>
  <si>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</si>
  <si>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</si>
  <si>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</si>
  <si>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</si>
  <si>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</si>
  <si>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</si>
  <si>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</si>
  <si>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</si>
  <si>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</si>
  <si>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</si>
  <si>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</si>
  <si>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</si>
  <si>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</si>
  <si>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</si>
  <si>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</si>
  <si>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</si>
  <si>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</si>
  <si>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</si>
  <si>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</si>
  <si>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</si>
  <si>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</si>
  <si>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</si>
  <si>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</si>
  <si>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</si>
  <si>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</si>
  <si>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</si>
  <si>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</si>
  <si>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</si>
  <si>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</si>
  <si>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</si>
  <si>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</si>
  <si>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</si>
  <si>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</si>
  <si>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</si>
  <si>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</si>
  <si>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</si>
  <si>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</si>
  <si>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</si>
  <si>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</si>
  <si>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</si>
  <si>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</si>
  <si>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</si>
  <si>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</si>
  <si>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</si>
  <si>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</si>
  <si>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</si>
  <si>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</si>
  <si>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</si>
  <si>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</si>
  <si>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</si>
  <si>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</si>
  <si>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</si>
  <si>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</si>
  <si>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</si>
  <si>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</si>
  <si>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</si>
  <si>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</si>
  <si>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</si>
  <si>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</si>
  <si>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</si>
  <si>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</si>
  <si>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</si>
  <si>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</si>
  <si>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</si>
  <si>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</si>
  <si>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</si>
  <si>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</si>
  <si>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</si>
  <si>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</si>
  <si>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</si>
  <si>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</si>
  <si>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</si>
  <si>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</si>
  <si>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</si>
  <si>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</si>
  <si>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</si>
  <si>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</si>
  <si>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</si>
  <si>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</si>
  <si>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</si>
  <si>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</si>
  <si>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</si>
  <si>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</si>
  <si>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</si>
  <si>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</si>
  <si>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</si>
  <si>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</si>
  <si>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</si>
  <si>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</si>
  <si>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</si>
  <si>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</si>
  <si>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</si>
  <si>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</si>
  <si>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</si>
  <si>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</si>
  <si>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</si>
  <si>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</si>
  <si>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</si>
  <si>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</si>
  <si>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</si>
  <si>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</si>
  <si>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</si>
  <si>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</si>
  <si>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</si>
  <si>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</si>
  <si>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</si>
  <si>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</si>
  <si>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</si>
  <si>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</si>
  <si>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</si>
  <si>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</si>
  <si>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</si>
  <si>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</si>
  <si>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</si>
  <si>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</si>
  <si>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</si>
  <si>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</si>
  <si>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</si>
  <si>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</si>
  <si>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</si>
  <si>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</si>
  <si>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</si>
  <si>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</si>
  <si>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</si>
  <si>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</si>
  <si>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</si>
  <si>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</si>
  <si>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</si>
  <si>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</si>
  <si>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</si>
  <si>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</si>
  <si>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</si>
  <si>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</si>
  <si>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</si>
  <si>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</si>
  <si>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</si>
  <si>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</si>
  <si>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</si>
  <si>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</si>
  <si>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</si>
  <si>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</si>
  <si>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</si>
  <si>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</si>
  <si>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</si>
  <si>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</si>
  <si>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</si>
  <si>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</si>
  <si>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</si>
  <si>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</si>
  <si>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</si>
  <si>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</si>
  <si>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</si>
  <si>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</si>
  <si>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</si>
  <si>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</si>
  <si>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</si>
  <si>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</si>
  <si>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</si>
  <si>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</si>
  <si>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</si>
  <si>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</si>
  <si>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</si>
  <si>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</si>
  <si>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</si>
  <si>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</si>
  <si>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</si>
  <si>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</si>
  <si>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</si>
  <si>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</si>
  <si>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</si>
  <si>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</si>
  <si>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</si>
  <si>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</si>
  <si>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</si>
  <si>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</si>
  <si>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</si>
  <si>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</si>
  <si>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</si>
  <si>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</si>
  <si>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</si>
  <si>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</si>
  <si>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</si>
  <si>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</si>
  <si>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</si>
  <si>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</si>
  <si>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</si>
  <si>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</si>
  <si>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</si>
  <si>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</si>
  <si>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</si>
  <si>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</si>
  <si>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</si>
  <si>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</si>
  <si>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</si>
  <si>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</si>
  <si>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</si>
  <si>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</si>
  <si>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</si>
  <si>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</si>
  <si>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</si>
  <si>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</si>
  <si>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</si>
  <si>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</si>
  <si>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</si>
  <si>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</si>
  <si>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</si>
  <si>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</si>
  <si>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</si>
  <si>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</si>
  <si>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</si>
  <si>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</si>
  <si>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</si>
  <si>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</si>
  <si>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</si>
  <si>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</si>
  <si>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</si>
  <si>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</si>
  <si>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</si>
  <si>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</si>
  <si>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</si>
  <si>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</si>
  <si>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</si>
  <si>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</si>
  <si>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</si>
  <si>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</si>
  <si>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</si>
  <si>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</si>
  <si>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</si>
  <si>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</si>
  <si>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</si>
  <si>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</si>
  <si>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</si>
  <si>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</si>
  <si>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</si>
  <si>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</si>
  <si>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</si>
  <si>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</si>
  <si>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</si>
  <si>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</si>
  <si>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</si>
  <si>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</si>
  <si>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</si>
  <si>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</si>
  <si>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</si>
  <si>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</si>
  <si>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</si>
  <si>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</si>
  <si>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</si>
  <si>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</si>
  <si>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</si>
  <si>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</si>
  <si>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</si>
  <si>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</si>
  <si>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</si>
  <si>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</si>
  <si>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</si>
  <si>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</si>
  <si>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</si>
  <si>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</si>
  <si>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</si>
  <si>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</si>
  <si>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</si>
  <si>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</si>
  <si>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</si>
  <si>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</si>
  <si>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</si>
  <si>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</si>
  <si>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</si>
  <si>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</si>
  <si>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</si>
  <si>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</si>
  <si>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</si>
  <si>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</si>
  <si>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</si>
  <si>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</si>
  <si>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</si>
  <si>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</si>
  <si>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</si>
  <si>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</si>
  <si>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</si>
  <si>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</si>
  <si>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</si>
  <si>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</si>
  <si>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</si>
  <si>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</si>
  <si>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</si>
  <si>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</si>
  <si>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</si>
  <si>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</si>
  <si>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</si>
  <si>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</si>
  <si>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</si>
  <si>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</si>
  <si>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</si>
  <si>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</si>
  <si>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</si>
  <si>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</si>
  <si>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</si>
  <si>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</si>
  <si>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</si>
  <si>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</si>
  <si>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</si>
  <si>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</si>
  <si>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</si>
  <si>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</si>
  <si>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</si>
  <si>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</si>
  <si>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</si>
  <si>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</si>
  <si>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</si>
  <si>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</si>
  <si>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</si>
  <si>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</si>
  <si>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</si>
  <si>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</si>
  <si>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</si>
  <si>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</si>
  <si>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</si>
  <si>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</si>
  <si>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</si>
  <si>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</si>
  <si>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</si>
  <si>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</si>
  <si>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</si>
  <si>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</si>
  <si>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</si>
  <si>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</si>
  <si>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</si>
  <si>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</si>
  <si>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</si>
  <si>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</si>
  <si>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</si>
  <si>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</si>
  <si>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</si>
  <si>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</si>
  <si>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</si>
  <si>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</si>
  <si>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</si>
  <si>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</si>
  <si>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</si>
  <si>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</si>
  <si>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</si>
  <si>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</si>
  <si>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</si>
  <si>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</si>
  <si>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</si>
  <si>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</si>
  <si>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</si>
  <si>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</si>
  <si>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</si>
  <si>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</si>
  <si>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</si>
  <si>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</si>
  <si>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</si>
  <si>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</si>
  <si>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</si>
  <si>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</si>
  <si>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</si>
  <si>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</si>
  <si>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</si>
  <si>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</si>
  <si>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</si>
  <si>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</si>
  <si>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</si>
  <si>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</si>
  <si>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</si>
  <si>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</si>
  <si>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</si>
  <si>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</si>
  <si>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</si>
  <si>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</si>
  <si>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</si>
  <si>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</si>
  <si>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</si>
  <si>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</si>
  <si>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</si>
  <si>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</si>
  <si>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</si>
  <si>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</si>
  <si>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</si>
  <si>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</si>
  <si>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</si>
  <si>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</si>
  <si>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</si>
  <si>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</si>
  <si>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</si>
  <si>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</si>
  <si>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</si>
  <si>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</si>
  <si>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</si>
  <si>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</si>
  <si>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</si>
  <si>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</si>
  <si>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</si>
  <si>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</si>
  <si>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</si>
  <si>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</si>
  <si>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</si>
  <si>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</si>
  <si>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</si>
  <si>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</si>
  <si>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</si>
  <si>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</si>
  <si>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</si>
  <si>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</si>
  <si>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</si>
  <si>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</si>
  <si>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</si>
  <si>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</si>
  <si>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</si>
  <si>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</si>
  <si>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</si>
  <si>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</si>
  <si>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</si>
  <si>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</si>
  <si>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</si>
  <si>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</si>
  <si>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</si>
  <si>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</si>
  <si>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</si>
  <si>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</si>
  <si>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</si>
  <si>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</si>
  <si>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</si>
  <si>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</si>
  <si>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</si>
  <si>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</si>
  <si>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</si>
  <si>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</si>
  <si>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</si>
  <si>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</si>
  <si>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</si>
  <si>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</si>
  <si>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</si>
  <si>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</si>
  <si>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</si>
  <si>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</si>
  <si>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</si>
  <si>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</si>
  <si>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</si>
  <si>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</si>
  <si>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</si>
  <si>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</si>
  <si>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</si>
  <si>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</si>
  <si>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</si>
  <si>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</si>
  <si>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</si>
  <si>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</si>
  <si>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</si>
  <si>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</si>
  <si>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</si>
  <si>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</si>
  <si>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</si>
  <si>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</si>
  <si>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</si>
  <si>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</si>
  <si>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</si>
  <si>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</si>
  <si>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</si>
  <si>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</si>
  <si>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</si>
  <si>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</si>
  <si>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</si>
  <si>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</si>
  <si>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</si>
  <si>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</si>
  <si>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</si>
  <si>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</si>
  <si>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</si>
  <si>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</si>
  <si>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</si>
  <si>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</si>
  <si>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</si>
  <si>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</si>
  <si>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</si>
  <si>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</si>
  <si>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</si>
  <si>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</si>
  <si>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</si>
  <si>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</si>
  <si>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</si>
  <si>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</si>
  <si>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</si>
  <si>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</si>
  <si>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</si>
  <si>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</si>
  <si>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</si>
  <si>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</si>
  <si>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</si>
  <si>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</si>
  <si>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</si>
  <si>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</si>
  <si>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</si>
  <si>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</si>
  <si>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</si>
  <si>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</si>
  <si>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</si>
  <si>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</si>
  <si>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</si>
  <si>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</si>
  <si>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</si>
  <si>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</si>
  <si>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</si>
  <si>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</si>
  <si>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</si>
  <si>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</si>
  <si>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</si>
  <si>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</si>
  <si>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</si>
  <si>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</si>
  <si>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</si>
  <si>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</si>
  <si>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</si>
  <si>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</si>
  <si>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</si>
  <si>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</si>
  <si>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</si>
  <si>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</si>
  <si>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</si>
  <si>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</si>
  <si>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</si>
  <si>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</si>
  <si>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</si>
  <si>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</si>
  <si>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</si>
  <si>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</si>
  <si>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</si>
  <si>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</si>
  <si>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</si>
  <si>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</si>
  <si>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</si>
  <si>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</si>
  <si>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</si>
  <si>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</si>
  <si>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</si>
  <si>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</si>
  <si>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</si>
  <si>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</si>
  <si>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</si>
  <si>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</si>
  <si>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</si>
  <si>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</si>
  <si>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</si>
  <si>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</si>
  <si>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</si>
  <si>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</si>
  <si>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</si>
  <si>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</si>
  <si>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</si>
  <si>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</si>
  <si>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</si>
  <si>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</si>
  <si>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</si>
  <si>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</si>
  <si>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</si>
  <si>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</si>
  <si>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</si>
  <si>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</si>
  <si>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</si>
  <si>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</si>
  <si>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</si>
  <si>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</si>
  <si>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</si>
  <si>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</si>
  <si>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</si>
  <si>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</si>
  <si>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</si>
  <si>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</si>
  <si>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</si>
  <si>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</si>
  <si>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</si>
  <si>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</si>
  <si>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</si>
  <si>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</si>
  <si>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</si>
  <si>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</si>
  <si>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</si>
  <si>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</si>
  <si>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</si>
  <si>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</si>
  <si>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</si>
  <si>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</si>
  <si>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</si>
  <si>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</si>
  <si>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</si>
  <si>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</si>
  <si>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</si>
  <si>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</si>
  <si>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</si>
  <si>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</si>
  <si>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</si>
  <si>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</si>
  <si>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</si>
  <si>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</si>
  <si>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</si>
  <si>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</si>
  <si>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</si>
  <si>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</si>
  <si>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</si>
  <si>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</si>
  <si>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</si>
  <si>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</si>
  <si>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</si>
  <si>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</si>
  <si>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</si>
  <si>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</si>
  <si>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</si>
  <si>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</si>
  <si>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</si>
  <si>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</si>
  <si>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</si>
  <si>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</si>
  <si>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</si>
  <si>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</si>
  <si>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</si>
  <si>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</si>
  <si>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</si>
  <si>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</si>
  <si>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</si>
  <si>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</si>
  <si>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</si>
  <si>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</si>
  <si>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</si>
  <si>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</si>
  <si>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</si>
  <si>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</si>
  <si>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</si>
  <si>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</si>
  <si>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</si>
  <si>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</si>
  <si>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</si>
  <si>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</si>
  <si>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</si>
  <si>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</si>
  <si>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</si>
  <si>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</si>
  <si>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</si>
  <si>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</si>
  <si>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</si>
  <si>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</si>
  <si>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</si>
  <si>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</si>
  <si>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</si>
  <si>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</si>
  <si>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</si>
  <si>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</si>
  <si>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</si>
  <si>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</si>
  <si>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</si>
  <si>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</si>
  <si>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</si>
  <si>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</si>
  <si>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</si>
  <si>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</si>
  <si>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</si>
  <si>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</si>
  <si>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</si>
  <si>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</si>
  <si>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</si>
  <si>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</si>
  <si>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</si>
  <si>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</si>
  <si>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</si>
  <si>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</si>
  <si>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</si>
  <si>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</si>
  <si>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</si>
  <si>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</si>
  <si>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</si>
  <si>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</si>
  <si>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</si>
  <si>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</si>
  <si>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</si>
  <si>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</si>
  <si>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</si>
  <si>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</si>
  <si>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</si>
  <si>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</si>
  <si>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</si>
  <si>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</si>
  <si>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</si>
  <si>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</si>
  <si>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</si>
  <si>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</si>
  <si>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</si>
  <si>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</si>
  <si>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</si>
  <si>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</si>
  <si>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</si>
  <si>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</si>
  <si>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</si>
  <si>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</si>
  <si>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</si>
  <si>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</si>
  <si>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</si>
  <si>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</si>
  <si>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</si>
  <si>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</si>
  <si>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</si>
  <si>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</si>
  <si>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</si>
  <si>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</si>
  <si>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</si>
  <si>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</si>
  <si>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</si>
  <si>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</si>
  <si>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</si>
  <si>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</si>
  <si>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</si>
  <si>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</si>
  <si>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</si>
  <si>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</si>
  <si>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</si>
  <si>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</si>
  <si>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</si>
  <si>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</si>
  <si>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</si>
  <si>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</si>
  <si>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</si>
  <si>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</si>
  <si>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</si>
  <si>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</si>
  <si>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</si>
  <si>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</si>
  <si>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</si>
  <si>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</si>
  <si>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</si>
  <si>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</si>
  <si>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</si>
  <si>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</si>
  <si>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</si>
  <si>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</si>
  <si>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</si>
  <si>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</si>
  <si>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</si>
  <si>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</si>
  <si>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</si>
  <si>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</si>
  <si>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</si>
  <si>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</si>
  <si>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</si>
  <si>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</si>
  <si>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</si>
  <si>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</si>
  <si>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</si>
  <si>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</si>
  <si>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</si>
  <si>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</si>
  <si>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</si>
  <si>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</si>
  <si>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</si>
  <si>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</si>
  <si>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</si>
  <si>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</si>
  <si>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</si>
  <si>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</si>
  <si>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</si>
  <si>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</si>
  <si>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</si>
  <si>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</si>
  <si>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</si>
  <si>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</si>
  <si>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</si>
  <si>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</si>
  <si>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</si>
  <si>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</si>
  <si>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</si>
  <si>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</si>
  <si>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</si>
  <si>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</si>
  <si>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</si>
  <si>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</si>
  <si>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</si>
  <si>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</si>
  <si>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</si>
  <si>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</si>
  <si>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</si>
  <si>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</si>
  <si>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</si>
  <si>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</si>
  <si>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</si>
  <si>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</si>
  <si>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</si>
  <si>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</si>
  <si>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</si>
  <si>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</si>
  <si>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</si>
  <si>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</si>
  <si>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</si>
  <si>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</si>
  <si>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</si>
  <si>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</si>
  <si>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</si>
  <si>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</si>
  <si>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</si>
  <si>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</si>
  <si>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</si>
  <si>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</si>
  <si>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</si>
  <si>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</si>
  <si>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</si>
  <si>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</si>
  <si>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</si>
  <si>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</si>
  <si>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</si>
  <si>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</si>
  <si>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</si>
  <si>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</si>
  <si>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</si>
  <si>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</si>
  <si>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</si>
  <si>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</si>
  <si>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</si>
  <si>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</si>
  <si>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</si>
  <si>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</si>
  <si>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</si>
  <si>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</si>
  <si>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</si>
  <si>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</si>
  <si>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</si>
  <si>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</si>
  <si>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</si>
  <si>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</si>
  <si>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</si>
  <si>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</si>
  <si>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</si>
  <si>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</si>
  <si>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</si>
  <si>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</si>
  <si>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</si>
  <si>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</si>
  <si>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</si>
  <si>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</si>
  <si>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</si>
  <si>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</si>
  <si>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</si>
  <si>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</si>
  <si>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</si>
  <si>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</si>
  <si>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</si>
  <si>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</si>
  <si>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</si>
  <si>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</si>
  <si>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</si>
  <si>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</si>
  <si>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</si>
  <si>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</si>
  <si>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</si>
  <si>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</si>
  <si>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</si>
  <si>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</si>
  <si>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</si>
  <si>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</si>
  <si>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</si>
  <si>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</si>
  <si>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</si>
  <si>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</si>
  <si>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</si>
  <si>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</si>
  <si>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</si>
  <si>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</si>
  <si>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</si>
  <si>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</si>
  <si>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</si>
  <si>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</si>
  <si>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</si>
  <si>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</si>
  <si>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</si>
  <si>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</si>
  <si>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</si>
  <si>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</si>
  <si>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</si>
  <si>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</si>
  <si>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</si>
  <si>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</si>
  <si>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</si>
  <si>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</si>
  <si>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</si>
  <si>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</si>
  <si>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</si>
  <si>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</si>
  <si>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</si>
  <si>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</si>
  <si>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</si>
  <si>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</si>
  <si>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</si>
  <si>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</si>
  <si>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</si>
  <si>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</si>
  <si>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</si>
  <si>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</si>
  <si>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</si>
  <si>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</si>
  <si>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</si>
  <si>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</si>
  <si>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</si>
  <si>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</si>
  <si>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</si>
  <si>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</si>
  <si>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</si>
  <si>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</si>
  <si>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</si>
  <si>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</si>
  <si>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</si>
  <si>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</si>
  <si>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</si>
  <si>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</si>
  <si>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</si>
  <si>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</si>
  <si>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</si>
  <si>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</si>
  <si>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</si>
  <si>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</si>
  <si>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</si>
  <si>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</si>
  <si>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</si>
  <si>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</si>
  <si>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</si>
  <si>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</si>
  <si>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</si>
  <si>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</si>
  <si>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</si>
  <si>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</si>
  <si>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</si>
  <si>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</si>
  <si>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</si>
  <si>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</si>
  <si>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</si>
  <si>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</si>
  <si>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</si>
  <si>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</si>
  <si>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</si>
  <si>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</si>
  <si>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</si>
  <si>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</si>
  <si>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</si>
  <si>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</si>
  <si>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</si>
  <si>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</si>
  <si>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</si>
  <si>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</si>
  <si>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</si>
  <si>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</si>
  <si>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</si>
  <si>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</si>
  <si>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</si>
  <si>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</si>
  <si>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</si>
  <si>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</si>
  <si>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</si>
  <si>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</si>
  <si>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</si>
  <si>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</si>
  <si>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</si>
  <si>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</si>
  <si>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</si>
  <si>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</si>
  <si>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</si>
  <si>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</si>
  <si>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</si>
  <si>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</si>
  <si>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</si>
  <si>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</si>
  <si>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</si>
  <si>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</si>
  <si>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</si>
  <si>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</si>
  <si>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</si>
  <si>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</si>
  <si>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</si>
  <si>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</si>
  <si>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</si>
  <si>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</si>
  <si>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</si>
  <si>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</si>
  <si>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</si>
  <si>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</si>
  <si>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</si>
  <si>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</si>
  <si>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</si>
  <si>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</si>
  <si>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</si>
  <si>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</si>
  <si>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</si>
  <si>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</si>
  <si>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</si>
  <si>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</si>
  <si>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</si>
  <si>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</si>
  <si>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</si>
  <si>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</si>
  <si>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</si>
  <si>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</si>
  <si>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</si>
  <si>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</si>
  <si>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</si>
  <si>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</si>
  <si>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</si>
  <si>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</si>
  <si>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</si>
  <si>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</si>
  <si>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</si>
  <si>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</si>
  <si>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</si>
  <si>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</si>
  <si>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</si>
  <si>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</si>
  <si>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</si>
  <si>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</si>
  <si>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</si>
  <si>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</si>
  <si>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</si>
  <si>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</si>
  <si>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</si>
  <si>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</si>
  <si>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</si>
  <si>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</si>
  <si>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</si>
  <si>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</si>
  <si>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</si>
  <si>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</si>
  <si>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</si>
  <si>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</si>
  <si>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</si>
  <si>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</si>
  <si>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</si>
  <si>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</si>
  <si>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</si>
  <si>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</si>
  <si>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</si>
  <si>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</si>
  <si>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</si>
  <si>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</si>
  <si>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</si>
  <si>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</si>
  <si>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</si>
  <si>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</si>
  <si>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</si>
  <si>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</si>
  <si>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</si>
  <si>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</si>
  <si>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</si>
  <si>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</si>
  <si>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</si>
  <si>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</si>
  <si>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</si>
  <si>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</si>
  <si>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</si>
  <si>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</si>
  <si>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</si>
  <si>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</si>
  <si>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</si>
  <si>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</si>
  <si>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</si>
  <si>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</si>
  <si>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</si>
  <si>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</si>
  <si>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</si>
  <si>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</si>
  <si>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</si>
  <si>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</si>
  <si>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</si>
  <si>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</si>
  <si>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</si>
  <si>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</si>
  <si>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</si>
  <si>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</si>
  <si>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</si>
  <si>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</si>
  <si>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</si>
  <si>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</si>
  <si>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</si>
  <si>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</si>
  <si>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</si>
  <si>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</si>
  <si>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</si>
  <si>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</si>
  <si>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</si>
  <si>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</si>
  <si>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</si>
  <si>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</si>
  <si>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</si>
  <si>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</si>
  <si>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</si>
  <si>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</si>
  <si>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</si>
  <si>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</si>
  <si>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</si>
  <si>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</si>
  <si>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</si>
  <si>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</si>
  <si>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</si>
  <si>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</si>
  <si>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</si>
  <si>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</si>
  <si>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</si>
  <si>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</si>
  <si>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</si>
  <si>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</si>
  <si>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</si>
  <si>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</si>
  <si>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</si>
  <si>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</si>
  <si>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</si>
  <si>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</si>
  <si>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</si>
  <si>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</si>
  <si>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</si>
  <si>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</si>
  <si>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</si>
  <si>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</si>
  <si>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</si>
  <si>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</si>
  <si>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</si>
  <si>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</si>
  <si>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</si>
  <si>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</si>
  <si>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</si>
  <si>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</si>
  <si>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</si>
  <si>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</si>
  <si>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</si>
  <si>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</si>
  <si>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</si>
  <si>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</si>
  <si>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</si>
  <si>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</si>
  <si>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</si>
  <si>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</si>
  <si>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</si>
  <si>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</si>
  <si>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</si>
  <si>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</si>
  <si>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</si>
  <si>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</si>
  <si>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</si>
  <si>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</si>
  <si>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</si>
  <si>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</si>
  <si>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</si>
  <si>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</si>
  <si>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</si>
  <si>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</si>
  <si>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</si>
  <si>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</si>
  <si>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</si>
  <si>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</si>
  <si>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</si>
  <si>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</si>
  <si>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</si>
  <si>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</si>
  <si>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</si>
  <si>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</si>
  <si>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</si>
  <si>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</si>
  <si>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</si>
  <si>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</si>
  <si>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</si>
  <si>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</si>
  <si>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</si>
  <si>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</si>
  <si>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</si>
  <si>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</si>
  <si>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</si>
  <si>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</si>
  <si>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</si>
  <si>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</si>
  <si>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</si>
  <si>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</si>
  <si>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</si>
  <si>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</si>
  <si>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</si>
  <si>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</si>
  <si>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</si>
  <si>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</si>
  <si>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</si>
  <si>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</si>
  <si>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</si>
  <si>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</si>
  <si>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</si>
  <si>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</si>
  <si>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</si>
  <si>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</si>
  <si>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</si>
  <si>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</si>
  <si>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</si>
  <si>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</si>
  <si>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</si>
  <si>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</si>
  <si>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</si>
  <si>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</si>
  <si>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</si>
  <si>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</si>
  <si>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</si>
  <si>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</si>
  <si>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</si>
  <si>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</si>
  <si>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</si>
  <si>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</si>
  <si>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</si>
  <si>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</si>
  <si>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</si>
  <si>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</si>
  <si>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</si>
  <si>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</si>
  <si>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</si>
  <si>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</si>
  <si>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</si>
  <si>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</si>
  <si>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</si>
  <si>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</si>
  <si>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</si>
  <si>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</si>
  <si>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</si>
  <si>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</si>
  <si>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</si>
  <si>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</si>
  <si>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</si>
  <si>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</si>
  <si>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</si>
  <si>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</si>
  <si>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</si>
  <si>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</si>
  <si>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</si>
  <si>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</si>
  <si>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</si>
  <si>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</si>
  <si>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</si>
  <si>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</si>
  <si>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</si>
  <si>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</si>
  <si>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</si>
  <si>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</si>
  <si>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</si>
  <si>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</si>
  <si>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</si>
  <si>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</si>
  <si>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</si>
  <si>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</si>
  <si>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</si>
  <si>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</si>
  <si>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</si>
  <si>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</si>
  <si>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</si>
  <si>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</si>
  <si>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</si>
  <si>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</si>
  <si>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</si>
  <si>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</si>
  <si>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</si>
  <si>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</si>
  <si>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</si>
  <si>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</si>
  <si>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</si>
  <si>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</si>
  <si>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</si>
  <si>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</si>
  <si>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</si>
  <si>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</si>
  <si>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</si>
  <si>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</si>
  <si>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</si>
  <si>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</si>
  <si>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</si>
  <si>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</si>
  <si>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</si>
  <si>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</si>
  <si>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</si>
  <si>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</si>
  <si>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</si>
  <si>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</si>
  <si>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</si>
  <si>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</si>
  <si>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</si>
  <si>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</si>
  <si>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</si>
  <si>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</si>
  <si>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</si>
  <si>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</si>
  <si>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</si>
  <si>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</si>
  <si>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</si>
  <si>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</si>
  <si>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</si>
  <si>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</si>
  <si>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</si>
  <si>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</si>
  <si>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</si>
  <si>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</si>
  <si>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</si>
  <si>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</si>
  <si>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</si>
  <si>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</si>
  <si>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</si>
  <si>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</si>
  <si>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</si>
  <si>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</si>
  <si>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</si>
  <si>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</si>
  <si>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</si>
  <si>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</si>
  <si>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</si>
  <si>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</si>
  <si>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</si>
  <si>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</si>
  <si>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</si>
  <si>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</si>
  <si>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</si>
  <si>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</si>
  <si>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</si>
  <si>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</si>
  <si>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</si>
  <si>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</si>
  <si>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</si>
  <si>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</si>
  <si>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</si>
  <si>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</si>
  <si>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</si>
  <si>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</si>
  <si>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</si>
  <si>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</si>
  <si>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</si>
  <si>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</si>
  <si>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</si>
  <si>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</si>
  <si>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</si>
  <si>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</si>
  <si>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</si>
  <si>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</si>
  <si>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</si>
  <si>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</si>
  <si>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</si>
  <si>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</si>
  <si>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</si>
  <si>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</si>
  <si>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</si>
  <si>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</si>
  <si>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</si>
  <si>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</si>
  <si>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</si>
  <si>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</si>
  <si>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</si>
  <si>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</si>
  <si>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</si>
  <si>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</si>
  <si>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</si>
  <si>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</si>
  <si>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</si>
  <si>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</si>
  <si>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</si>
  <si>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</si>
  <si>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</si>
  <si>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</si>
  <si>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</si>
  <si>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</si>
  <si>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</si>
  <si>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</si>
  <si>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</si>
  <si>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</si>
  <si>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</si>
  <si>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</si>
  <si>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</si>
  <si>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</si>
  <si>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</si>
  <si>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</si>
  <si>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</si>
  <si>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</si>
  <si>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</si>
  <si>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</si>
  <si>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</si>
  <si>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</si>
  <si>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</si>
  <si>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</si>
  <si>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</si>
  <si>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</si>
  <si>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</si>
  <si>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</si>
  <si>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</si>
  <si>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</si>
  <si>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</si>
  <si>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</si>
  <si>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</si>
  <si>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</si>
  <si>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</si>
  <si>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</si>
  <si>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</si>
  <si>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</si>
  <si>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</si>
  <si>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</si>
  <si>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</si>
  <si>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</si>
  <si>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</si>
  <si>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</si>
  <si>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</si>
  <si>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</si>
  <si>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</si>
  <si>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</si>
  <si>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</si>
  <si>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</si>
  <si>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</si>
  <si>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</si>
  <si>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</si>
  <si>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</si>
  <si>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</si>
  <si>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</si>
  <si>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</si>
  <si>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</si>
  <si>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</si>
  <si>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</si>
  <si>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</si>
  <si>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</si>
  <si>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</si>
  <si>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</si>
  <si>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</si>
  <si>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</si>
  <si>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</si>
  <si>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</si>
  <si>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</si>
  <si>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</si>
  <si>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</si>
  <si>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</si>
  <si>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</si>
  <si>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</si>
  <si>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</si>
  <si>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</si>
  <si>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</si>
  <si>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</si>
  <si>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</si>
  <si>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</si>
  <si>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</si>
  <si>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</si>
  <si>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</si>
  <si>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</si>
  <si>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</si>
  <si>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</si>
  <si>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</si>
  <si>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</si>
  <si>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</si>
  <si>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</si>
  <si>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</si>
  <si>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</si>
  <si>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</si>
  <si>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</si>
  <si>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</si>
  <si>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</si>
  <si>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</si>
  <si>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</si>
  <si>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</si>
  <si>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</si>
  <si>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</si>
  <si>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</si>
  <si>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</si>
  <si>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</si>
  <si>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</si>
  <si>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</si>
  <si>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</si>
  <si>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</si>
  <si>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</si>
  <si>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</si>
  <si>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</si>
  <si>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</si>
  <si>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</si>
  <si>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</si>
  <si>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</si>
  <si>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</si>
  <si>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</si>
  <si>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</si>
  <si>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</si>
  <si>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</si>
  <si>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</si>
  <si>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</si>
  <si>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</si>
  <si>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</si>
  <si>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</si>
  <si>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</si>
  <si>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</si>
  <si>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</si>
  <si>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</si>
  <si>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</si>
  <si>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</si>
  <si>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</si>
  <si>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</si>
  <si>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</si>
  <si>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</si>
  <si>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</si>
  <si>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</si>
  <si>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</si>
  <si>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</si>
  <si>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</si>
  <si>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</si>
  <si>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</si>
  <si>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</si>
  <si>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</si>
  <si>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</si>
  <si>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</si>
  <si>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</si>
  <si>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</si>
  <si>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</si>
  <si>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</si>
  <si>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</si>
  <si>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</si>
  <si>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</si>
  <si>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</si>
  <si>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</si>
  <si>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</si>
  <si>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</si>
  <si>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</si>
  <si>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</si>
  <si>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</si>
  <si>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</si>
  <si>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</si>
  <si>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</si>
  <si>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</si>
  <si>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</si>
  <si>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</si>
  <si>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</si>
  <si>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</si>
  <si>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</si>
  <si>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</si>
  <si>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</si>
  <si>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</si>
  <si>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</si>
  <si>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</si>
  <si>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</si>
  <si>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</si>
  <si>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</si>
  <si>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</si>
  <si>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</si>
  <si>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</si>
  <si>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</si>
  <si>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</si>
  <si>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</si>
  <si>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</si>
  <si>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</si>
  <si>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</si>
  <si>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</si>
  <si>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</si>
  <si>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</si>
  <si>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</si>
  <si>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</si>
  <si>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</si>
  <si>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</si>
  <si>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</si>
  <si>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</si>
  <si>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</si>
  <si>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</si>
  <si>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</si>
  <si>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</si>
  <si>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</si>
  <si>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</si>
  <si>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</si>
  <si>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</si>
  <si>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</si>
  <si>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</si>
  <si>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</si>
  <si>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</si>
  <si>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</si>
  <si>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</si>
  <si>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</si>
  <si>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</si>
  <si>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</si>
  <si>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</si>
  <si>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</si>
  <si>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</si>
  <si>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</si>
  <si>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</si>
  <si>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</si>
  <si>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</si>
  <si>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</si>
  <si>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</si>
  <si>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</si>
  <si>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</si>
  <si>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</si>
  <si>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</si>
  <si>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</si>
  <si>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</si>
  <si>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</si>
  <si>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</si>
  <si>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</si>
  <si>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</si>
  <si>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</si>
  <si>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</si>
  <si>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</si>
  <si>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</si>
  <si>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</si>
  <si>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</si>
  <si>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</si>
  <si>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</si>
  <si>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</si>
  <si>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</si>
  <si>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</si>
  <si>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</si>
  <si>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</si>
  <si>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</si>
  <si>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</si>
  <si>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</si>
  <si>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</si>
  <si>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</si>
  <si>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</si>
  <si>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</si>
  <si>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</si>
  <si>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</si>
  <si>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</si>
  <si>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</si>
  <si>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</si>
  <si>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</si>
  <si>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</si>
  <si>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</si>
  <si>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</si>
  <si>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</si>
  <si>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</si>
  <si>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</si>
  <si>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</si>
  <si>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</si>
  <si>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</si>
  <si>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</si>
  <si>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</si>
  <si>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</si>
  <si>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</si>
  <si>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</si>
  <si>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</si>
  <si>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</si>
  <si>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</si>
  <si>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</si>
  <si>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</si>
  <si>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</si>
  <si>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</si>
  <si>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</si>
  <si>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</si>
  <si>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</si>
  <si>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</si>
  <si>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</si>
  <si>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</si>
  <si>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</si>
  <si>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</si>
  <si>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</si>
  <si>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</si>
  <si>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</si>
  <si>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</si>
  <si>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</si>
  <si>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</si>
  <si>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</si>
  <si>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</si>
  <si>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</si>
  <si>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</si>
  <si>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</si>
  <si>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</si>
  <si>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</si>
  <si>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</si>
  <si>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</si>
  <si>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</si>
  <si>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</si>
  <si>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</si>
  <si>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</si>
  <si>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</si>
  <si>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</si>
  <si>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</si>
  <si>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</si>
  <si>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</si>
  <si>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</si>
  <si>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</si>
  <si>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</si>
  <si>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</si>
  <si>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</si>
  <si>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</si>
  <si>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</si>
  <si>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</si>
  <si>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</si>
  <si>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</si>
  <si>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</si>
  <si>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</si>
  <si>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</si>
  <si>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</si>
  <si>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</si>
  <si>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</si>
  <si>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</si>
  <si>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</si>
  <si>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</si>
  <si>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</si>
  <si>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</si>
  <si>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</si>
  <si>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</si>
  <si>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</si>
  <si>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</si>
  <si>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</si>
  <si>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</si>
  <si>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</si>
  <si>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</si>
  <si>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</si>
  <si>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</si>
  <si>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</si>
  <si>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</si>
  <si>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</si>
  <si>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</si>
  <si>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</si>
  <si>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</si>
  <si>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</si>
  <si>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</si>
  <si>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</si>
  <si>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</si>
  <si>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</si>
  <si>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</si>
  <si>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</si>
  <si>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</si>
  <si>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</si>
  <si>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</si>
  <si>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</si>
  <si>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</si>
  <si>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</si>
  <si>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</si>
  <si>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</si>
  <si>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</si>
  <si>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</si>
  <si>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</si>
  <si>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</si>
  <si>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</si>
  <si>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</si>
  <si>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</si>
  <si>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</si>
  <si>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</si>
  <si>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</si>
  <si>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</si>
  <si>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</si>
  <si>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</si>
  <si>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</si>
  <si>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</si>
  <si>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</si>
  <si>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</si>
  <si>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</si>
  <si>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</si>
  <si>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</si>
  <si>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</si>
  <si>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</si>
  <si>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</si>
  <si>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</si>
  <si>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</si>
  <si>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</si>
  <si>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</si>
  <si>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</si>
  <si>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</si>
  <si>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</si>
  <si>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</si>
  <si>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</si>
  <si>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</si>
  <si>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</si>
  <si>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</si>
  <si>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</si>
  <si>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</si>
  <si>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</si>
  <si>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</si>
  <si>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</si>
  <si>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</si>
  <si>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</si>
  <si>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</si>
  <si>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</si>
  <si>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</si>
  <si>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</si>
  <si>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</si>
  <si>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</si>
  <si>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</si>
  <si>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</si>
  <si>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</si>
  <si>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</si>
  <si>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</si>
  <si>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</si>
  <si>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</si>
  <si>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</si>
  <si>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</si>
  <si>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</si>
  <si>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</si>
  <si>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</si>
  <si>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</si>
  <si>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</si>
  <si>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</si>
  <si>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</si>
  <si>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</si>
  <si>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</si>
  <si>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</si>
  <si>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</si>
  <si>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</si>
  <si>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</si>
  <si>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</si>
  <si>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</si>
  <si>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</si>
  <si>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</si>
  <si>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</si>
  <si>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</si>
  <si>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</si>
  <si>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</si>
  <si>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</si>
  <si>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</si>
  <si>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</si>
  <si>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</si>
  <si>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</si>
  <si>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</si>
  <si>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</si>
  <si>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</si>
  <si>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</si>
  <si>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</si>
  <si>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</si>
  <si>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</si>
  <si>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</si>
  <si>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</si>
  <si>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</si>
  <si>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</si>
  <si>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</si>
  <si>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</si>
  <si>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</si>
  <si>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</si>
  <si>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</si>
  <si>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</si>
  <si>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</si>
  <si>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</si>
  <si>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</si>
  <si>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</si>
  <si>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</si>
  <si>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</si>
  <si>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</si>
  <si>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</si>
  <si>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</si>
  <si>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</si>
  <si>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</si>
  <si>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</si>
  <si>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</si>
  <si>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</si>
  <si>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</si>
  <si>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</si>
  <si>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</si>
  <si>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</si>
  <si>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</si>
  <si>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</si>
  <si>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</si>
  <si>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</si>
  <si>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</si>
  <si>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</si>
  <si>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</si>
  <si>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</si>
  <si>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</si>
  <si>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</si>
  <si>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</si>
  <si>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</si>
  <si>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</si>
  <si>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</si>
  <si>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</si>
  <si>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</si>
  <si>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</si>
  <si>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</si>
  <si>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</si>
  <si>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</si>
  <si>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</si>
  <si>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</si>
  <si>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</si>
  <si>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</si>
  <si>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</si>
  <si>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</si>
  <si>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</si>
  <si>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</si>
  <si>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</si>
  <si>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</si>
  <si>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</si>
  <si>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</si>
  <si>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</si>
  <si>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</si>
  <si>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</si>
  <si>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</si>
  <si>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</si>
  <si>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</si>
  <si>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</si>
  <si>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</si>
  <si>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</si>
  <si>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</si>
  <si>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</si>
  <si>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</si>
  <si>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</si>
  <si>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</si>
  <si>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</si>
  <si>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</si>
  <si>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</si>
  <si>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</si>
  <si>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</si>
  <si>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</si>
  <si>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</si>
  <si>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</si>
  <si>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</si>
  <si>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</si>
  <si>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</si>
  <si>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</si>
  <si>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</si>
  <si>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</si>
  <si>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</si>
  <si>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</si>
  <si>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</si>
  <si>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</si>
  <si>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</si>
  <si>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</si>
  <si>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</si>
  <si>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</si>
  <si>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</si>
  <si>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</si>
  <si>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</si>
  <si>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</si>
  <si>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</si>
  <si>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</si>
  <si>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</si>
  <si>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</si>
  <si>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</si>
  <si>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</si>
  <si>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</si>
  <si>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</si>
  <si>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</si>
  <si>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</si>
  <si>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</si>
  <si>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</si>
  <si>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</si>
  <si>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</si>
  <si>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</si>
  <si>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</si>
  <si>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</si>
  <si>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</si>
  <si>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</si>
  <si>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</si>
  <si>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</si>
  <si>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</si>
  <si>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</si>
  <si>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</si>
  <si>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</si>
  <si>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</si>
  <si>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</si>
  <si>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</si>
  <si>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</si>
  <si>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</si>
  <si>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</si>
  <si>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</si>
  <si>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</si>
  <si>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</si>
  <si>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</si>
  <si>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</si>
  <si>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</si>
  <si>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</si>
  <si>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</si>
  <si>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</si>
  <si>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</si>
  <si>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</si>
  <si>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</si>
  <si>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</si>
  <si>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</si>
  <si>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</si>
  <si>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</si>
  <si>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</si>
  <si>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</si>
  <si>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</si>
  <si>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</si>
  <si>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</si>
  <si>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</si>
  <si>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</si>
  <si>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</si>
  <si>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</si>
  <si>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</si>
  <si>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</si>
  <si>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</si>
  <si>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</si>
  <si>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</si>
  <si>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</si>
  <si>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</si>
  <si>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</si>
  <si>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</si>
  <si>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</si>
  <si>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</si>
  <si>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</si>
  <si>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</si>
  <si>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</si>
  <si>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</si>
  <si>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</si>
  <si>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</si>
  <si>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</si>
  <si>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</si>
  <si>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</si>
  <si>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</si>
  <si>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</si>
  <si>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</si>
  <si>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</si>
  <si>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</si>
  <si>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</si>
  <si>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</si>
  <si>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</si>
  <si>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</si>
  <si>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</si>
  <si>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</si>
  <si>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</si>
  <si>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</si>
  <si>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</si>
  <si>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</si>
  <si>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</si>
  <si>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</si>
  <si>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</si>
  <si>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</si>
  <si>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</si>
  <si>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</si>
  <si>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</si>
  <si>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</si>
  <si>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</si>
  <si>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</si>
  <si>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</si>
  <si>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</si>
  <si>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</si>
  <si>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</si>
  <si>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</si>
  <si>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</si>
  <si>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</si>
  <si>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</si>
  <si>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</si>
  <si>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</si>
  <si>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</si>
  <si>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</si>
  <si>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</si>
  <si>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</si>
  <si>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</si>
  <si>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</si>
  <si>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</si>
  <si>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</si>
  <si>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</si>
  <si>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</si>
  <si>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</si>
  <si>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</si>
  <si>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</si>
  <si>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</si>
  <si>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</si>
  <si>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</si>
  <si>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</si>
  <si>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</si>
  <si>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</si>
  <si>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</si>
  <si>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</si>
  <si>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</si>
  <si>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</si>
  <si>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</si>
  <si>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</si>
  <si>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</si>
  <si>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</si>
  <si>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</si>
  <si>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</si>
  <si>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</si>
  <si>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</si>
  <si>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</si>
  <si>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</si>
  <si>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</si>
  <si>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</si>
  <si>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</si>
  <si>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</si>
  <si>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</si>
  <si>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</si>
  <si>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</si>
  <si>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</si>
  <si>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</si>
  <si>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</si>
  <si>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</si>
  <si>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</si>
  <si>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</si>
  <si>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</si>
  <si>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</si>
  <si>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</si>
  <si>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</si>
  <si>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</si>
  <si>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</si>
  <si>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</si>
  <si>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</si>
  <si>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</si>
  <si>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</si>
  <si>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</si>
  <si>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</si>
  <si>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</si>
  <si>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</si>
  <si>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</si>
  <si>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</si>
  <si>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</si>
  <si>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</si>
  <si>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</si>
  <si>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</si>
  <si>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</si>
  <si>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</si>
  <si>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</si>
  <si>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</si>
  <si>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</si>
  <si>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</si>
  <si>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</si>
  <si>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</si>
  <si>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</si>
  <si>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</si>
  <si>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</si>
  <si>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</si>
  <si>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</si>
  <si>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</si>
  <si>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</si>
  <si>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</si>
  <si>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</si>
  <si>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</si>
  <si>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</si>
  <si>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</si>
  <si>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</si>
  <si>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</si>
  <si>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</si>
  <si>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</si>
  <si>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</si>
  <si>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</si>
  <si>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</si>
  <si>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</si>
  <si>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</si>
  <si>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</si>
  <si>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</si>
  <si>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</si>
  <si>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</si>
  <si>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</si>
  <si>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</si>
  <si>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</si>
  <si>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</si>
  <si>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</si>
  <si>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</si>
  <si>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</si>
  <si>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</si>
  <si>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</si>
  <si>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</si>
  <si>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</si>
  <si>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</si>
  <si>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</si>
  <si>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</si>
  <si>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</si>
  <si>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</si>
  <si>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</si>
  <si>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</si>
  <si>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</si>
  <si>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</si>
  <si>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</si>
  <si>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</si>
  <si>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</si>
  <si>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</si>
  <si>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</si>
  <si>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</si>
  <si>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</si>
  <si>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</si>
  <si>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</si>
  <si>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</si>
  <si>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</si>
  <si>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</si>
  <si>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</si>
  <si>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</si>
  <si>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</si>
  <si>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</si>
  <si>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</si>
  <si>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</si>
  <si>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</si>
  <si>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</si>
  <si>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</si>
  <si>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</si>
  <si>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</si>
  <si>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</si>
  <si>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</si>
  <si>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</si>
  <si>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</si>
  <si>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</si>
  <si>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</si>
  <si>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</si>
  <si>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</si>
  <si>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</si>
  <si>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</si>
  <si>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</si>
  <si>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</si>
  <si>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</si>
  <si>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</si>
  <si>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</si>
  <si>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</si>
  <si>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</si>
  <si>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</si>
  <si>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</si>
  <si>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</si>
  <si>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</si>
  <si>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</si>
  <si>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</si>
  <si>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</si>
  <si>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</si>
  <si>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</si>
  <si>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</si>
  <si>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</si>
  <si>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</si>
  <si>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</si>
  <si>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</si>
  <si>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</si>
  <si>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</si>
  <si>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</si>
  <si>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</si>
  <si>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</si>
  <si>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</si>
  <si>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</si>
  <si>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</si>
  <si>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</si>
  <si>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</si>
  <si>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</si>
  <si>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</si>
  <si>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</si>
  <si>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</si>
  <si>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</si>
  <si>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</si>
  <si>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</si>
  <si>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</si>
  <si>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</si>
  <si>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</si>
  <si>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</si>
  <si>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</si>
  <si>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</si>
  <si>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</si>
  <si>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</si>
  <si>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</si>
  <si>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</si>
  <si>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</si>
  <si>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</si>
  <si>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</si>
  <si>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</si>
  <si>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</si>
  <si>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</si>
  <si>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</si>
  <si>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</si>
  <si>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</si>
  <si>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</si>
  <si>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</si>
  <si>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</si>
  <si>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</si>
  <si>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</si>
  <si>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</si>
  <si>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</si>
  <si>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</si>
  <si>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</si>
  <si>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</si>
  <si>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</si>
  <si>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</si>
  <si>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</si>
  <si>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</si>
  <si>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</si>
  <si>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</si>
  <si>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</si>
  <si>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</si>
  <si>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</si>
  <si>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</si>
  <si>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</si>
  <si>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</si>
  <si>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</si>
  <si>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</si>
  <si>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</si>
  <si>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</si>
  <si>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</si>
  <si>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</si>
  <si>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</si>
  <si>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</si>
  <si>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</si>
  <si>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</si>
  <si>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</si>
  <si>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</si>
  <si>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</si>
  <si>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</si>
  <si>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</si>
  <si>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</si>
  <si>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</si>
  <si>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</si>
  <si>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</si>
  <si>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</si>
  <si>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</si>
  <si>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</si>
  <si>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</si>
  <si>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</si>
  <si>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</si>
  <si>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</si>
  <si>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</si>
  <si>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</si>
  <si>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</si>
  <si>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</si>
  <si>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</si>
  <si>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</si>
  <si>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</si>
  <si>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</si>
  <si>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</si>
  <si>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</si>
  <si>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</si>
  <si>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</si>
  <si>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</si>
  <si>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</si>
  <si>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</si>
  <si>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</si>
  <si>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</si>
  <si>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</si>
  <si>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</si>
  <si>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</si>
  <si>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</si>
  <si>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</si>
  <si>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</si>
  <si>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</si>
  <si>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</si>
  <si>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</si>
  <si>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</si>
  <si>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</si>
  <si>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</si>
  <si>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</si>
  <si>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</si>
  <si>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</si>
  <si>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</si>
  <si>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</si>
  <si>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</si>
  <si>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</si>
  <si>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</si>
  <si>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</si>
  <si>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</si>
  <si>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</si>
  <si>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</si>
  <si>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</si>
  <si>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</si>
  <si>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</si>
  <si>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</si>
  <si>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</si>
  <si>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</si>
  <si>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</si>
  <si>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</si>
  <si>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</si>
  <si>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</si>
  <si>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</si>
  <si>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</si>
  <si>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</si>
  <si>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</si>
  <si>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</si>
  <si>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</si>
  <si>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</si>
  <si>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</si>
  <si>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</si>
  <si>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</si>
  <si>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</si>
  <si>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</si>
  <si>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</si>
  <si>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</si>
  <si>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</si>
  <si>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</si>
  <si>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</si>
  <si>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</si>
  <si>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</si>
  <si>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</si>
  <si>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</si>
  <si>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</si>
  <si>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</si>
  <si>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</si>
  <si>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</si>
  <si>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</si>
  <si>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</si>
  <si>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</si>
  <si>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</si>
  <si>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</si>
  <si>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</si>
  <si>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</si>
  <si>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</si>
  <si>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</si>
  <si>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</si>
  <si>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</si>
  <si>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</si>
  <si>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</si>
  <si>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</si>
  <si>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</si>
  <si>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</si>
  <si>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</si>
  <si>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</si>
  <si>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</si>
  <si>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</si>
  <si>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</si>
  <si>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</si>
  <si>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</si>
  <si>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</si>
  <si>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</si>
  <si>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</si>
  <si>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</si>
  <si>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</si>
  <si>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</si>
  <si>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</si>
  <si>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</si>
  <si>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</si>
  <si>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</si>
  <si>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</si>
  <si>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</si>
  <si>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</si>
  <si>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</si>
  <si>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</si>
  <si>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</si>
  <si>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</si>
  <si>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</si>
  <si>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</si>
  <si>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</si>
  <si>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</si>
  <si>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</si>
  <si>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</si>
  <si>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</si>
  <si>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</si>
  <si>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</si>
  <si>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</si>
  <si>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</si>
  <si>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</si>
  <si>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</si>
  <si>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</si>
  <si>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</si>
  <si>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</si>
  <si>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</si>
  <si>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</si>
  <si>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</si>
  <si>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</si>
  <si>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</si>
  <si>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</si>
  <si>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</si>
  <si>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</si>
  <si>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</si>
  <si>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</si>
  <si>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</si>
  <si>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</si>
  <si>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</si>
  <si>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</si>
  <si>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</si>
  <si>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</si>
  <si>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</si>
  <si>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</si>
  <si>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</si>
  <si>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</si>
  <si>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</si>
  <si>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</si>
  <si>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</si>
  <si>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</si>
  <si>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</si>
  <si>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</si>
  <si>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</si>
  <si>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</si>
  <si>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</si>
  <si>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</si>
  <si>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</si>
  <si>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</si>
  <si>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</si>
  <si>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</si>
  <si>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</si>
  <si>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</si>
  <si>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</si>
  <si>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</si>
  <si>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</si>
  <si>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</si>
  <si>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</si>
  <si>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</si>
  <si>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</si>
  <si>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</si>
  <si>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</si>
  <si>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</si>
  <si>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</si>
  <si>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</si>
  <si>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</si>
  <si>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</si>
  <si>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</si>
  <si>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</si>
  <si>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</si>
  <si>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</si>
  <si>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</si>
  <si>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</si>
  <si>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</si>
  <si>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</si>
  <si>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</si>
  <si>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</si>
  <si>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</si>
  <si>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</si>
  <si>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</si>
  <si>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</si>
  <si>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</si>
  <si>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</si>
  <si>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</si>
  <si>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</si>
  <si>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</si>
  <si>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</si>
  <si>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</si>
  <si>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</si>
  <si>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</si>
  <si>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</si>
  <si>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</si>
  <si>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</si>
  <si>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</si>
  <si>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</si>
  <si>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</si>
  <si>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</si>
  <si>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</si>
  <si>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</si>
  <si>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</si>
  <si>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</si>
  <si>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</si>
  <si>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</si>
  <si>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</si>
  <si>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</si>
  <si>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</si>
  <si>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</si>
  <si>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</si>
  <si>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</si>
  <si>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</si>
  <si>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</si>
  <si>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</si>
  <si>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</si>
  <si>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</si>
  <si>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</si>
  <si>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</si>
  <si>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</si>
  <si>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</si>
  <si>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</si>
  <si>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</si>
  <si>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</si>
  <si>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</si>
  <si>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</si>
  <si>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</si>
  <si>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</si>
  <si>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</si>
  <si>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</si>
  <si>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</si>
  <si>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</si>
  <si>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</si>
  <si>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</si>
  <si>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</si>
  <si>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</si>
  <si>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</si>
  <si>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</si>
  <si>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</si>
  <si>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</si>
  <si>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</si>
  <si>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</si>
  <si>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</si>
  <si>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</si>
  <si>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</si>
  <si>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</si>
  <si>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</si>
  <si>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</si>
  <si>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</si>
  <si>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</si>
  <si>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</si>
  <si>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</si>
  <si>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</si>
  <si>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</si>
  <si>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</si>
  <si>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</si>
  <si>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</si>
  <si>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</si>
  <si>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</si>
  <si>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</si>
  <si>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</si>
  <si>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</si>
  <si>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</si>
  <si>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</si>
  <si>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</si>
  <si>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</si>
  <si>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</si>
  <si>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</si>
  <si>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</si>
  <si>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</si>
  <si>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</si>
  <si>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</si>
  <si>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</si>
  <si>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</si>
  <si>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</si>
  <si>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</si>
  <si>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</si>
  <si>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</si>
  <si>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</si>
  <si>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</si>
  <si>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</si>
  <si>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</si>
  <si>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</si>
  <si>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</si>
  <si>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</si>
  <si>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</si>
  <si>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</si>
  <si>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</si>
  <si>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</si>
  <si>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</si>
  <si>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</si>
  <si>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</si>
  <si>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</si>
  <si>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</si>
  <si>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</si>
  <si>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</si>
  <si>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</si>
  <si>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</si>
  <si>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</si>
  <si>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</si>
  <si>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</si>
  <si>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</si>
  <si>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</si>
  <si>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</si>
  <si>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</si>
  <si>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</si>
  <si>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</si>
  <si>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</si>
  <si>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</si>
  <si>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</si>
  <si>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</si>
  <si>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</si>
  <si>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</si>
  <si>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</si>
  <si>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</si>
  <si>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</si>
  <si>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</si>
  <si>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</si>
  <si>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</si>
  <si>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</si>
  <si>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</si>
  <si>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</si>
  <si>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</si>
  <si>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</si>
  <si>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</si>
  <si>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</si>
  <si>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</si>
  <si>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</si>
  <si>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</si>
  <si>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</si>
  <si>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</si>
  <si>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</si>
  <si>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</si>
  <si>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</si>
  <si>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</si>
  <si>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</si>
  <si>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</si>
  <si>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</si>
  <si>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</si>
  <si>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</si>
  <si>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</si>
  <si>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</si>
  <si>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</si>
  <si>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</si>
  <si>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</si>
  <si>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</si>
  <si>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</si>
  <si>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</si>
  <si>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</si>
  <si>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</si>
  <si>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</si>
  <si>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</si>
  <si>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</si>
  <si>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</si>
  <si>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</si>
  <si>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</si>
  <si>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</si>
  <si>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</si>
  <si>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</si>
  <si>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</si>
  <si>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</si>
  <si>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</si>
  <si>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</si>
  <si>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</si>
  <si>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</si>
  <si>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</si>
  <si>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</si>
  <si>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</si>
  <si>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</si>
  <si>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</si>
  <si>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</si>
  <si>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</si>
  <si>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</si>
  <si>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</si>
  <si>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</si>
  <si>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</si>
  <si>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</si>
  <si>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</si>
  <si>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</si>
  <si>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</si>
  <si>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</si>
  <si>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</si>
  <si>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</si>
  <si>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</si>
  <si>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</si>
  <si>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</si>
  <si>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</si>
  <si>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</si>
  <si>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</si>
  <si>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</si>
  <si>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</si>
  <si>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</si>
  <si>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</si>
  <si>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</si>
  <si>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</si>
  <si>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</si>
  <si>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</si>
  <si>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</si>
  <si>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</si>
  <si>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</si>
  <si>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</si>
  <si>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</si>
  <si>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</si>
  <si>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</si>
  <si>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</si>
  <si>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</si>
  <si>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</si>
  <si>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</si>
  <si>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</si>
  <si>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</si>
  <si>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</si>
  <si>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</si>
  <si>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</si>
  <si>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</si>
  <si>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</si>
  <si>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</si>
  <si>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</si>
  <si>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</si>
  <si>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</si>
  <si>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</si>
  <si>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</si>
  <si>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</si>
  <si>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</si>
  <si>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</si>
  <si>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</si>
  <si>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</si>
  <si>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</si>
  <si>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</si>
  <si>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</si>
  <si>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</si>
  <si>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</si>
  <si>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</si>
  <si>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</si>
  <si>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</si>
  <si>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</si>
  <si>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</si>
  <si>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</si>
  <si>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</si>
  <si>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</si>
  <si>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</si>
  <si>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</si>
  <si>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</si>
  <si>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</si>
  <si>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</si>
  <si>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</si>
  <si>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</si>
  <si>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</si>
  <si>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</si>
  <si>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</si>
  <si>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</si>
  <si>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</si>
  <si>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</si>
  <si>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</si>
  <si>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</si>
  <si>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</si>
  <si>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</si>
  <si>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</si>
  <si>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</si>
  <si>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</si>
  <si>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</si>
  <si>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</si>
  <si>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</si>
  <si>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</si>
  <si>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</si>
  <si>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</si>
  <si>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</si>
  <si>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</si>
  <si>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</si>
  <si>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</si>
  <si>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</si>
  <si>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</si>
  <si>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</si>
  <si>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</si>
  <si>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</si>
  <si>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</si>
  <si>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</si>
  <si>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</si>
  <si>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</si>
  <si>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</si>
  <si>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</si>
  <si>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</si>
  <si>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</si>
  <si>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</si>
  <si>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</si>
  <si>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</si>
  <si>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</si>
  <si>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</si>
  <si>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</si>
  <si>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</si>
  <si>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</si>
  <si>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</si>
  <si>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</si>
  <si>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</si>
  <si>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</si>
  <si>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</si>
  <si>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</si>
  <si>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</si>
  <si>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</si>
  <si>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</si>
  <si>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</si>
  <si>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</si>
  <si>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</si>
  <si>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</si>
  <si>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</si>
  <si>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</si>
  <si>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</si>
  <si>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</si>
  <si>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</si>
  <si>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</si>
  <si>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</si>
  <si>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</si>
  <si>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</si>
  <si>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</si>
  <si>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</si>
  <si>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</si>
  <si>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</si>
  <si>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</si>
  <si>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</si>
  <si>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</si>
  <si>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</si>
  <si>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</si>
  <si>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</si>
  <si>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</si>
  <si>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</si>
  <si>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</si>
  <si>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</si>
  <si>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</si>
  <si>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</si>
  <si>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</si>
  <si>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</si>
  <si>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</si>
  <si>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</si>
  <si>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</si>
  <si>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</si>
  <si>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</si>
  <si>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</si>
  <si>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</si>
  <si>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</si>
  <si>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</si>
  <si>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</si>
  <si>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</si>
  <si>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</si>
  <si>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</si>
  <si>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</si>
  <si>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</si>
  <si>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</si>
  <si>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</si>
  <si>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</si>
  <si>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</si>
  <si>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</si>
  <si>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</si>
  <si>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</si>
  <si>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</si>
  <si>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</si>
  <si>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</si>
  <si>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</si>
  <si>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</si>
  <si>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</si>
  <si>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</si>
  <si>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</si>
  <si>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</si>
  <si>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</si>
  <si>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</si>
  <si>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</si>
  <si>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</si>
  <si>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</si>
  <si>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</si>
  <si>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</si>
  <si>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</si>
  <si>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</si>
  <si>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</si>
  <si>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</si>
  <si>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</si>
  <si>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</si>
  <si>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</si>
  <si>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</si>
  <si>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</si>
  <si>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</si>
  <si>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</si>
  <si>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</si>
  <si>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</si>
  <si>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</si>
  <si>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</si>
  <si>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</si>
  <si>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</si>
  <si>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</si>
  <si>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</si>
  <si>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</si>
  <si>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</si>
  <si>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</si>
  <si>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</si>
  <si>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</si>
  <si>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</si>
  <si>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</si>
  <si>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</si>
  <si>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</si>
  <si>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</si>
  <si>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</si>
  <si>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</si>
  <si>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</si>
  <si>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</si>
  <si>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</si>
  <si>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</si>
  <si>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</si>
  <si>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</si>
  <si>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</si>
  <si>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</si>
  <si>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</si>
  <si>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</si>
  <si>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</si>
  <si>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</si>
  <si>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</si>
  <si>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</si>
  <si>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</si>
  <si>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</si>
  <si>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</si>
  <si>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</si>
  <si>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</si>
  <si>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</si>
  <si>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</si>
  <si>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</si>
  <si>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</si>
  <si>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</si>
  <si>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</si>
  <si>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</si>
  <si>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</si>
  <si>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</si>
  <si>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</si>
  <si>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</si>
  <si>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</si>
  <si>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</si>
  <si>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</si>
  <si>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</si>
  <si>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</si>
  <si>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</si>
  <si>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</si>
  <si>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</si>
  <si>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</si>
  <si>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</si>
  <si>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</si>
  <si>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</si>
  <si>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</si>
  <si>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</si>
  <si>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</si>
  <si>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</si>
  <si>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</si>
  <si>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</si>
  <si>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</si>
  <si>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</si>
  <si>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</si>
  <si>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</si>
  <si>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</si>
  <si>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</si>
  <si>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</si>
  <si>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</si>
  <si>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</si>
  <si>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</si>
  <si>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</si>
  <si>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</si>
  <si>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</si>
  <si>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</si>
  <si>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</si>
  <si>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</si>
  <si>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</si>
  <si>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</si>
  <si>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</si>
  <si>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</si>
  <si>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</si>
  <si>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</si>
  <si>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</si>
  <si>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</si>
  <si>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</si>
  <si>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</si>
  <si>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</si>
  <si>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</si>
  <si>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</si>
  <si>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</si>
  <si>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</si>
  <si>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</si>
  <si>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</si>
  <si>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</si>
  <si>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</si>
  <si>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</si>
  <si>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</si>
  <si>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</si>
  <si>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</si>
  <si>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</si>
  <si>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</si>
  <si>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</si>
  <si>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</si>
  <si>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</si>
  <si>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</si>
  <si>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</si>
  <si>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</si>
  <si>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</si>
  <si>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</si>
  <si>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</si>
  <si>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</si>
  <si>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</si>
  <si>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</si>
  <si>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</si>
  <si>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</si>
  <si>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</si>
  <si>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</si>
  <si>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</si>
  <si>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</si>
  <si>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</si>
  <si>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</si>
  <si>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</si>
  <si>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</si>
  <si>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</si>
  <si>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</si>
  <si>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</si>
  <si>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</si>
  <si>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</si>
  <si>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</si>
  <si>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</si>
  <si>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</si>
  <si>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</si>
  <si>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</si>
  <si>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</si>
  <si>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</si>
  <si>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</si>
  <si>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</si>
  <si>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</si>
  <si>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</si>
  <si>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</si>
  <si>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</si>
  <si>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</si>
  <si>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</si>
  <si>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</si>
  <si>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</si>
  <si>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</si>
  <si>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</si>
  <si>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</si>
  <si>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</si>
  <si>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</si>
  <si>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</si>
  <si>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</si>
  <si>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</si>
  <si>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</si>
  <si>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</si>
  <si>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</si>
  <si>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</si>
  <si>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</si>
  <si>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</si>
  <si>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</si>
  <si>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</si>
  <si>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</si>
  <si>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</si>
  <si>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</si>
  <si>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</si>
  <si>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</si>
  <si>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</si>
  <si>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</si>
  <si>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</si>
  <si>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</si>
  <si>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</si>
  <si>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</si>
  <si>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</si>
  <si>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</si>
  <si>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</si>
  <si>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</si>
  <si>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</si>
  <si>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</si>
  <si>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</si>
  <si>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</si>
  <si>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</si>
  <si>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</si>
  <si>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</si>
  <si>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</si>
  <si>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</si>
  <si>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</si>
  <si>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</si>
  <si>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</si>
  <si>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</si>
  <si>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</si>
  <si>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</si>
  <si>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</si>
  <si>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</si>
  <si>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</si>
  <si>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</si>
  <si>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</si>
  <si>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</si>
  <si>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</si>
  <si>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</si>
  <si>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</si>
  <si>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</si>
  <si>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</si>
  <si>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</si>
  <si>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</si>
  <si>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</si>
  <si>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</si>
  <si>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</si>
  <si>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</si>
  <si>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</si>
  <si>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</si>
  <si>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</si>
  <si>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</si>
  <si>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</si>
  <si>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</si>
  <si>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</si>
  <si>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</si>
  <si>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</si>
  <si>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</si>
  <si>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</si>
  <si>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</si>
  <si>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</si>
  <si>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</si>
  <si>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</si>
  <si>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</si>
  <si>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</si>
  <si>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</si>
  <si>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</si>
  <si>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</si>
  <si>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</si>
  <si>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</si>
  <si>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</si>
  <si>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</si>
  <si>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</si>
  <si>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</si>
  <si>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</si>
  <si>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</si>
  <si>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</si>
  <si>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</si>
  <si>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</si>
  <si>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</si>
  <si>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</si>
  <si>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</si>
  <si>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</si>
  <si>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</si>
  <si>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</si>
  <si>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</si>
  <si>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</si>
  <si>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</si>
  <si>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</si>
  <si>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</si>
  <si>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</si>
  <si>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</si>
  <si>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</si>
  <si>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</si>
  <si>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</si>
  <si>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</si>
  <si>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</si>
  <si>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</si>
  <si>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</si>
  <si>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</si>
  <si>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</si>
  <si>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</si>
  <si>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</si>
  <si>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</si>
  <si>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</si>
  <si>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</si>
  <si>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</si>
  <si>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</si>
  <si>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</si>
  <si>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</si>
  <si>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</si>
  <si>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</si>
  <si>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</si>
  <si>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</si>
  <si>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</si>
  <si>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</si>
  <si>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</si>
  <si>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</si>
  <si>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</si>
  <si>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</si>
  <si>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</si>
  <si>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</si>
  <si>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</si>
  <si>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</si>
  <si>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</si>
  <si>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</si>
  <si>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</si>
  <si>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</si>
  <si>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</si>
  <si>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</si>
  <si>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</si>
  <si>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</si>
  <si>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</si>
  <si>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</si>
  <si>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</si>
  <si>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</si>
  <si>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</si>
  <si>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</si>
  <si>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</si>
  <si>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</si>
  <si>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</si>
  <si>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</si>
  <si>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</si>
  <si>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</si>
  <si>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</si>
  <si>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</si>
  <si>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</si>
  <si>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</si>
  <si>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</si>
  <si>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</si>
  <si>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</si>
  <si>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</si>
  <si>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</si>
  <si>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</si>
  <si>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</si>
  <si>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</si>
  <si>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</si>
  <si>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</si>
  <si>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</si>
  <si>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</si>
  <si>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</si>
  <si>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</si>
  <si>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</si>
  <si>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</si>
  <si>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</si>
  <si>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</si>
  <si>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</si>
  <si>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</si>
  <si>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</si>
  <si>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</si>
  <si>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</si>
  <si>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</si>
  <si>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</si>
  <si>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</si>
  <si>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</si>
  <si>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</si>
  <si>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</si>
  <si>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</si>
  <si>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</si>
  <si>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</si>
  <si>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</si>
  <si>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</si>
  <si>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</si>
  <si>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</si>
  <si>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</si>
  <si>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</si>
  <si>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</si>
  <si>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</si>
  <si>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</si>
  <si>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</si>
  <si>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</si>
  <si>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</si>
  <si>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</si>
  <si>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</si>
  <si>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</si>
  <si>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</si>
  <si>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</si>
  <si>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</si>
  <si>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</si>
  <si>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</si>
  <si>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</si>
  <si>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</si>
  <si>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</si>
  <si>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</si>
  <si>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</si>
  <si>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</si>
  <si>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</si>
  <si>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</si>
  <si>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</si>
  <si>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</si>
  <si>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</si>
  <si>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</si>
  <si>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</si>
  <si>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</si>
  <si>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</si>
  <si>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</si>
  <si>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</si>
  <si>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</si>
  <si>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</si>
  <si>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</si>
  <si>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</si>
  <si>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</si>
  <si>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</si>
  <si>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</si>
  <si>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</si>
  <si>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</si>
  <si>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</si>
  <si>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</si>
  <si>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</si>
  <si>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</si>
  <si>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</si>
  <si>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</si>
  <si>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</si>
  <si>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</si>
  <si>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</si>
  <si>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</si>
  <si>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</si>
  <si>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</si>
  <si>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</si>
  <si>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</si>
  <si>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</si>
  <si>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</si>
  <si>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</si>
  <si>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</si>
  <si>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</si>
  <si>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</si>
  <si>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</si>
  <si>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</si>
  <si>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</si>
  <si>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</si>
  <si>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</si>
  <si>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</si>
  <si>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</si>
  <si>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</si>
  <si>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</si>
  <si>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</si>
  <si>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</si>
  <si>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</si>
  <si>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</si>
  <si>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</si>
  <si>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</si>
  <si>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</si>
  <si>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</si>
  <si>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</si>
  <si>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</si>
  <si>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</si>
  <si>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</si>
  <si>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</si>
  <si>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</si>
  <si>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</si>
  <si>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</si>
  <si>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</si>
  <si>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</si>
  <si>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</si>
  <si>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</si>
  <si>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</si>
  <si>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</si>
  <si>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</si>
  <si>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</si>
  <si>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</si>
  <si>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</si>
  <si>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</si>
  <si>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</si>
  <si>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</si>
  <si>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</si>
  <si>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</si>
  <si>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</si>
  <si>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</si>
  <si>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</si>
  <si>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</si>
  <si>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</si>
  <si>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</si>
  <si>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</si>
  <si>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</si>
  <si>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</si>
  <si>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</si>
  <si>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</si>
  <si>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</si>
  <si>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</si>
  <si>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</si>
  <si>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</si>
  <si>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</si>
  <si>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</si>
  <si>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</si>
  <si>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</si>
  <si>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</si>
  <si>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</si>
  <si>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</si>
  <si>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</si>
  <si>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</si>
  <si>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</si>
  <si>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</si>
  <si>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</si>
  <si>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</si>
  <si>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</si>
  <si>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</si>
  <si>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</si>
  <si>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</si>
  <si>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</si>
  <si>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</si>
  <si>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</si>
  <si>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</si>
  <si>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</si>
  <si>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</si>
  <si>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</si>
  <si>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</si>
  <si>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</si>
  <si>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</si>
  <si>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</si>
  <si>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</si>
  <si>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</si>
  <si>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</si>
  <si>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</si>
  <si>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</si>
  <si>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</si>
  <si>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</si>
  <si>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</si>
  <si>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</si>
  <si>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</si>
  <si>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</si>
  <si>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</si>
  <si>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</si>
  <si>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</si>
  <si>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</si>
  <si>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</si>
  <si>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</si>
  <si>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</si>
  <si>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</si>
  <si>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</si>
  <si>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</si>
  <si>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</si>
  <si>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</si>
  <si>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</si>
  <si>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</si>
  <si>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</si>
  <si>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</si>
  <si>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</si>
  <si>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</si>
  <si>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</si>
  <si>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</si>
  <si>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</si>
  <si>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</si>
  <si>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</si>
  <si>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</si>
  <si>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</si>
  <si>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</si>
  <si>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</si>
  <si>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</si>
  <si>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</si>
  <si>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</si>
  <si>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</si>
  <si>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</si>
  <si>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</si>
  <si>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</si>
  <si>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</si>
  <si>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</si>
  <si>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</si>
  <si>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</si>
  <si>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</si>
  <si>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</si>
  <si>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</si>
  <si>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</si>
  <si>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</si>
  <si>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</si>
  <si>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</si>
  <si>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</si>
  <si>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</si>
  <si>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</si>
  <si>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</si>
  <si>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</si>
  <si>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</si>
  <si>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</si>
  <si>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</si>
  <si>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</si>
  <si>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</si>
  <si>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</si>
  <si>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</si>
  <si>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</si>
  <si>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</si>
  <si>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</si>
  <si>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</si>
  <si>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</si>
  <si>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</si>
  <si>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</si>
  <si>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</si>
  <si>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</si>
  <si>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</si>
  <si>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</si>
  <si>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</si>
  <si>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</si>
  <si>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</si>
  <si>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</si>
  <si>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</si>
  <si>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</si>
  <si>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</si>
  <si>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</si>
  <si>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</si>
  <si>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</si>
  <si>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</si>
  <si>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</si>
  <si>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</si>
  <si>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</si>
  <si>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</si>
  <si>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</si>
  <si>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</si>
  <si>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</si>
  <si>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</si>
  <si>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</si>
  <si>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</si>
  <si>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</si>
  <si>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</si>
  <si>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</si>
  <si>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</si>
  <si>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</si>
  <si>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</si>
  <si>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</si>
  <si>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</si>
  <si>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</si>
  <si>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</si>
  <si>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</si>
  <si>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</si>
  <si>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</si>
  <si>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</si>
  <si>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</si>
  <si>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</si>
  <si>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</si>
  <si>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</si>
  <si>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</si>
  <si>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</si>
  <si>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</si>
  <si>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</si>
  <si>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</si>
  <si>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</si>
  <si>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</si>
  <si>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</si>
  <si>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</si>
  <si>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</si>
  <si>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</si>
  <si>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</si>
  <si>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</si>
  <si>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</si>
  <si>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</si>
  <si>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</si>
  <si>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</si>
  <si>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</si>
  <si>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</si>
  <si>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</si>
  <si>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</si>
  <si>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</si>
  <si>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</si>
  <si>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</si>
  <si>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</si>
  <si>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</si>
  <si>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</si>
  <si>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</si>
  <si>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</si>
  <si>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</si>
  <si>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</si>
  <si>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</si>
  <si>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</si>
  <si>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</si>
  <si>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</si>
  <si>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</si>
  <si>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</si>
  <si>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</si>
  <si>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</si>
  <si>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</si>
  <si>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</si>
  <si>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</si>
  <si>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</si>
  <si>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</si>
  <si>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</si>
  <si>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</si>
  <si>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</si>
  <si>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</si>
  <si>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</si>
  <si>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</si>
  <si>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</si>
  <si>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</si>
  <si>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</si>
  <si>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</si>
  <si>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</si>
  <si>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</si>
  <si>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</si>
  <si>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</si>
  <si>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</si>
  <si>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</si>
  <si>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</si>
  <si>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</si>
  <si>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</si>
  <si>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</si>
  <si>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</si>
  <si>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</si>
  <si>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</si>
  <si>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</si>
  <si>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</si>
  <si>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</si>
  <si>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</si>
  <si>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</si>
  <si>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</si>
  <si>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</si>
  <si>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</si>
  <si>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</si>
  <si>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</si>
  <si>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</si>
  <si>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</si>
  <si>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</si>
  <si>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</si>
  <si>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</si>
  <si>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</si>
  <si>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</si>
  <si>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</si>
  <si>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</si>
  <si>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</si>
  <si>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</si>
  <si>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</si>
  <si>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</si>
  <si>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</si>
  <si>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</si>
  <si>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</si>
  <si>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</si>
  <si>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</si>
  <si>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</si>
  <si>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</si>
  <si>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</si>
  <si>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</si>
  <si>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</si>
  <si>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</si>
  <si>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</si>
  <si>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</si>
  <si>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</si>
  <si>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</si>
  <si>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</si>
  <si>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</si>
  <si>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</si>
  <si>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</si>
  <si>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</si>
  <si>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</si>
  <si>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</si>
  <si>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</si>
  <si>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</si>
  <si>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</si>
  <si>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</si>
  <si>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</si>
  <si>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</si>
  <si>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</si>
  <si>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</si>
  <si>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</si>
  <si>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</si>
  <si>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</si>
  <si>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</si>
  <si>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</si>
  <si>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</si>
  <si>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</si>
  <si>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</si>
  <si>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</si>
  <si>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</si>
  <si>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</si>
  <si>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</si>
  <si>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</si>
  <si>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</si>
  <si>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</si>
  <si>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</si>
  <si>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</si>
  <si>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</si>
  <si>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</si>
  <si>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</si>
  <si>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</si>
  <si>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</si>
  <si>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</si>
  <si>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</si>
  <si>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</si>
  <si>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</si>
  <si>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</si>
  <si>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</si>
  <si>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</si>
  <si>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</si>
  <si>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</si>
  <si>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</si>
  <si>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</si>
  <si>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</si>
  <si>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</si>
  <si>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</si>
  <si>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</si>
  <si>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</si>
  <si>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</si>
  <si>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</si>
  <si>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</si>
  <si>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</si>
  <si>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</si>
  <si>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</si>
  <si>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</si>
  <si>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</si>
  <si>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</si>
  <si>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</si>
  <si>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</si>
  <si>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</si>
  <si>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</si>
  <si>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</si>
  <si>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</si>
  <si>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</si>
  <si>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</si>
  <si>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</si>
  <si>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</si>
  <si>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</si>
  <si>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</si>
  <si>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</si>
  <si>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</si>
  <si>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</si>
  <si>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</si>
  <si>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</si>
  <si>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</si>
  <si>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</si>
  <si>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</si>
  <si>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</si>
  <si>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</si>
  <si>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</si>
  <si>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</si>
  <si>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</si>
  <si>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</si>
  <si>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</si>
  <si>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</si>
  <si>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</si>
  <si>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</si>
  <si>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</si>
  <si>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</si>
  <si>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</si>
  <si>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</si>
  <si>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</si>
  <si>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</si>
  <si>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</si>
  <si>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</si>
  <si>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</si>
  <si>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</si>
  <si>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</si>
  <si>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</si>
  <si>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</si>
  <si>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</si>
  <si>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</si>
  <si>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</si>
  <si>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</si>
  <si>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</si>
  <si>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</si>
  <si>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</si>
  <si>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</si>
  <si>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</si>
  <si>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</si>
  <si>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</si>
  <si>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</si>
  <si>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</si>
  <si>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</si>
  <si>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</si>
  <si>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</si>
  <si>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</si>
  <si>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</si>
  <si>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</si>
  <si>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</si>
  <si>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</si>
  <si>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</si>
  <si>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</si>
  <si>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</si>
  <si>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</si>
  <si>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</si>
  <si>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</si>
  <si>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</si>
  <si>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</si>
  <si>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</si>
  <si>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</si>
  <si>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</si>
  <si>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</si>
  <si>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</si>
  <si>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</si>
  <si>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</si>
  <si>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</si>
  <si>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</si>
  <si>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</si>
  <si>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</si>
  <si>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</si>
  <si>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</si>
  <si>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</si>
  <si>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</si>
  <si>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</si>
  <si>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</si>
  <si>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</si>
  <si>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</si>
  <si>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</si>
  <si>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</si>
  <si>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</si>
  <si>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</si>
  <si>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</si>
  <si>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</si>
  <si>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</si>
  <si>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</si>
  <si>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</si>
  <si>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</si>
  <si>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</si>
  <si>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</si>
  <si>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</si>
  <si>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</si>
  <si>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</si>
  <si>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</si>
  <si>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</si>
  <si>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</si>
  <si>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</si>
  <si>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</si>
  <si>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</si>
  <si>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</si>
  <si>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</si>
  <si>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</si>
  <si>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</si>
  <si>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</si>
  <si>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</si>
  <si>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</si>
  <si>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</si>
  <si>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</si>
  <si>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</si>
  <si>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</si>
  <si>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</si>
  <si>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</si>
  <si>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</si>
  <si>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</si>
  <si>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</si>
  <si>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</si>
  <si>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</si>
  <si>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</si>
  <si>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</si>
  <si>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</si>
  <si>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</si>
  <si>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</si>
  <si>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</si>
  <si>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</si>
  <si>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</si>
  <si>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</si>
  <si>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</si>
  <si>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</si>
  <si>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</si>
  <si>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</si>
  <si>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</si>
  <si>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</si>
  <si>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</si>
  <si>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</si>
  <si>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</si>
  <si>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</si>
  <si>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</si>
  <si>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</si>
  <si>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</si>
  <si>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</si>
  <si>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</si>
  <si>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</si>
  <si>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</si>
  <si>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</si>
  <si>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</si>
  <si>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</si>
  <si>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</si>
  <si>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</si>
  <si>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</si>
  <si>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</si>
  <si>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</si>
  <si>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</si>
  <si>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</si>
  <si>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</si>
  <si>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</si>
  <si>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</si>
  <si>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</si>
  <si>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</si>
  <si>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</si>
  <si>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</si>
  <si>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</si>
  <si>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</si>
  <si>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</si>
  <si>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</si>
  <si>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</si>
  <si>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</si>
  <si>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</si>
  <si>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</si>
  <si>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</si>
  <si>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</si>
  <si>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</si>
  <si>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</si>
  <si>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</si>
  <si>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</si>
  <si>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</si>
  <si>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</si>
  <si>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</si>
  <si>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</si>
  <si>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</si>
  <si>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</si>
  <si>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</si>
  <si>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</si>
  <si>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</si>
  <si>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</si>
  <si>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</si>
  <si>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</si>
  <si>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</si>
  <si>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</si>
  <si>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</si>
  <si>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</si>
  <si>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</si>
  <si>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</si>
  <si>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</si>
  <si>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</si>
  <si>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</si>
  <si>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</si>
  <si>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</si>
  <si>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</si>
  <si>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</si>
  <si>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</si>
  <si>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</si>
  <si>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</si>
  <si>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</si>
  <si>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</si>
  <si>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</si>
  <si>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</si>
  <si>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</si>
  <si>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</si>
  <si>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</si>
  <si>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</si>
  <si>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</si>
  <si>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</si>
  <si>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</si>
  <si>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</si>
  <si>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</si>
  <si>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</si>
  <si>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</si>
  <si>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</si>
  <si>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</si>
  <si>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</si>
  <si>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</si>
  <si>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</si>
  <si>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</si>
  <si>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</si>
  <si>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</si>
  <si>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</si>
  <si>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</si>
  <si>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</si>
  <si>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</si>
  <si>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</si>
  <si>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</si>
  <si>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</si>
  <si>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</si>
  <si>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</si>
  <si>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</si>
  <si>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</si>
  <si>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</si>
  <si>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</si>
  <si>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</si>
  <si>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</si>
  <si>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</si>
  <si>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</si>
  <si>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</si>
  <si>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</si>
  <si>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</si>
  <si>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</si>
  <si>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</si>
  <si>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</si>
  <si>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</si>
  <si>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</si>
  <si>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</si>
  <si>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</si>
  <si>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</si>
  <si>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</si>
  <si>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</si>
  <si>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</si>
  <si>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</si>
  <si>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</si>
  <si>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</si>
  <si>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</si>
  <si>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</si>
  <si>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</si>
  <si>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</si>
  <si>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</si>
  <si>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</si>
  <si>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</si>
  <si>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</si>
  <si>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</si>
  <si>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</si>
  <si>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</si>
  <si>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</si>
  <si>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</si>
  <si>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</si>
  <si>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</si>
  <si>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</si>
  <si>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</si>
  <si>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</si>
  <si>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</si>
  <si>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</si>
  <si>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</si>
  <si>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</si>
  <si>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</si>
  <si>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</si>
  <si>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</si>
  <si>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</si>
  <si>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</si>
  <si>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</si>
  <si>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</si>
  <si>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</si>
  <si>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</si>
  <si>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</si>
  <si>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</si>
  <si>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</si>
  <si>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</si>
  <si>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</si>
  <si>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</si>
  <si>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</si>
  <si>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</si>
  <si>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</si>
  <si>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</si>
  <si>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</si>
  <si>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</si>
  <si>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</si>
  <si>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</si>
  <si>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</si>
  <si>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</si>
  <si>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</si>
  <si>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</si>
  <si>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</si>
  <si>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</si>
  <si>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</si>
  <si>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</si>
  <si>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</si>
  <si>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</si>
  <si>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</si>
  <si>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</si>
  <si>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</si>
  <si>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</si>
  <si>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</si>
  <si>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</si>
  <si>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</si>
  <si>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</si>
  <si>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</si>
  <si>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</si>
  <si>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</si>
  <si>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</si>
  <si>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</si>
  <si>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</si>
  <si>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</si>
  <si>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</si>
  <si>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</si>
  <si>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</si>
  <si>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</si>
  <si>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</si>
  <si>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</si>
  <si>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</si>
  <si>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</si>
  <si>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</si>
  <si>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</si>
  <si>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</si>
  <si>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</si>
  <si>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</si>
  <si>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</si>
  <si>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</si>
  <si>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</si>
  <si>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</si>
  <si>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</si>
  <si>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</si>
  <si>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</si>
  <si>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</si>
  <si>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</si>
  <si>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</si>
  <si>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</si>
  <si>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</si>
  <si>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</si>
  <si>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</si>
  <si>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</si>
  <si>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</si>
  <si>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</si>
  <si>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</si>
  <si>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</si>
  <si>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</si>
  <si>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</si>
  <si>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</si>
  <si>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</si>
  <si>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</si>
  <si>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</si>
  <si>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</si>
  <si>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</si>
  <si>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</si>
  <si>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</si>
  <si>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</si>
  <si>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</si>
  <si>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</si>
  <si>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</si>
  <si>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</si>
  <si>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</si>
  <si>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</si>
  <si>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</si>
  <si>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</si>
  <si>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</si>
  <si>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</si>
  <si>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</si>
  <si>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</si>
  <si>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</si>
  <si>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</si>
  <si>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</si>
  <si>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</si>
  <si>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</si>
  <si>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</si>
  <si>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</si>
  <si>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</si>
  <si>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</si>
  <si>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</si>
  <si>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</si>
  <si>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</si>
  <si>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</si>
  <si>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</si>
  <si>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</si>
  <si>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</si>
  <si>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</si>
  <si>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</si>
  <si>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</si>
  <si>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</si>
  <si>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</si>
  <si>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</si>
  <si>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</si>
  <si>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</si>
  <si>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</si>
  <si>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</si>
  <si>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</si>
  <si>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</si>
  <si>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</si>
  <si>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</si>
  <si>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</si>
  <si>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</si>
  <si>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</si>
  <si>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</si>
  <si>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</si>
  <si>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</si>
  <si>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</si>
  <si>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</si>
  <si>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</si>
  <si>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</si>
  <si>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</si>
  <si>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</si>
  <si>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</si>
  <si>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</si>
  <si>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</si>
  <si>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</si>
  <si>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</si>
  <si>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</si>
  <si>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</si>
  <si>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</si>
  <si>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</si>
  <si>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</si>
  <si>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</si>
  <si>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</si>
  <si>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</si>
  <si>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</si>
  <si>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</si>
  <si>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</si>
  <si>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</si>
  <si>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</si>
  <si>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</si>
  <si>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</si>
  <si>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</si>
  <si>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</si>
  <si>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</si>
  <si>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</si>
  <si>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</si>
  <si>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</si>
  <si>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</si>
  <si>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</si>
  <si>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</si>
  <si>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</si>
  <si>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</si>
  <si>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</si>
  <si>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</si>
  <si>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</si>
  <si>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</si>
  <si>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</si>
  <si>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</si>
  <si>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</si>
  <si>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</si>
  <si>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</si>
  <si>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</si>
  <si>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</si>
  <si>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</si>
  <si>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</si>
  <si>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</si>
  <si>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</si>
  <si>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</si>
  <si>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</si>
  <si>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</si>
  <si>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</si>
  <si>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</si>
  <si>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</si>
  <si>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</si>
  <si>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</si>
  <si>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</si>
  <si>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</si>
  <si>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</si>
  <si>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</si>
  <si>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</si>
  <si>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</si>
  <si>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</si>
  <si>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</si>
  <si>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</si>
  <si>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</si>
  <si>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</si>
  <si>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</si>
  <si>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</si>
  <si>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</si>
  <si>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</si>
  <si>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</si>
  <si>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</si>
  <si>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</si>
  <si>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</si>
  <si>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</si>
  <si>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</si>
  <si>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</si>
  <si>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</si>
  <si>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</si>
  <si>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</si>
  <si>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</si>
  <si>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</si>
  <si>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</si>
  <si>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</si>
  <si>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</si>
  <si>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</si>
  <si>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</si>
  <si>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</si>
  <si>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</si>
  <si>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</si>
  <si>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</si>
  <si>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</si>
  <si>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</si>
  <si>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</si>
  <si>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</si>
  <si>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</si>
  <si>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</si>
  <si>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</si>
  <si>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</si>
  <si>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</si>
  <si>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</si>
  <si>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</si>
  <si>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</si>
  <si>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</si>
  <si>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</si>
  <si>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</si>
  <si>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</si>
  <si>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</si>
  <si>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</si>
  <si>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</si>
  <si>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</si>
  <si>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</si>
  <si>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</si>
  <si>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</si>
  <si>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</si>
  <si>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</si>
  <si>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</si>
  <si>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</si>
  <si>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</si>
  <si>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</si>
  <si>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</si>
  <si>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</si>
  <si>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</si>
  <si>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</si>
  <si>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</si>
  <si>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</si>
  <si>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</si>
  <si>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</si>
  <si>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</si>
  <si>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</si>
  <si>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</si>
  <si>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</si>
  <si>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</si>
  <si>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</si>
  <si>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</si>
  <si>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</si>
  <si>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</si>
  <si>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</si>
  <si>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</si>
  <si>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</si>
  <si>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</si>
  <si>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</si>
  <si>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</si>
  <si>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</si>
  <si>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</si>
  <si>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</si>
  <si>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</si>
  <si>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</si>
  <si>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</si>
  <si>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</si>
  <si>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</si>
  <si>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</si>
  <si>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</si>
  <si>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</si>
  <si>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</si>
  <si>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</si>
  <si>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</si>
  <si>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</si>
  <si>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</si>
  <si>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</si>
  <si>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</si>
  <si>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</si>
  <si>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</si>
  <si>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</si>
  <si>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</si>
  <si>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</si>
  <si>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</si>
  <si>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</si>
  <si>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</si>
  <si>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</si>
  <si>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</si>
  <si>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</si>
  <si>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</si>
  <si>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</si>
  <si>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</si>
  <si>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</si>
  <si>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</si>
  <si>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</si>
  <si>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</si>
  <si>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</si>
  <si>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</si>
  <si>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</si>
  <si>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</si>
  <si>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</si>
  <si>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</si>
  <si>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</si>
  <si>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</si>
  <si>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</si>
  <si>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</si>
  <si>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</si>
  <si>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</si>
  <si>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</si>
  <si>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</si>
  <si>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</si>
  <si>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</si>
  <si>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</si>
  <si>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</si>
  <si>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</si>
  <si>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</si>
  <si>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</si>
  <si>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</si>
  <si>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</si>
  <si>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</si>
  <si>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</si>
  <si>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</si>
  <si>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</si>
  <si>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</si>
  <si>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</si>
  <si>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</si>
  <si>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</si>
  <si>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</si>
  <si>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</si>
  <si>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</si>
  <si>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</si>
  <si>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</si>
  <si>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</si>
  <si>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</si>
  <si>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</si>
  <si>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</si>
  <si>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</si>
  <si>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</si>
  <si>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</si>
  <si>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</si>
  <si>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</si>
  <si>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</si>
  <si>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</si>
  <si>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</si>
  <si>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</si>
  <si>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</si>
  <si>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</si>
  <si>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</si>
  <si>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</si>
  <si>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</si>
  <si>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</si>
  <si>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</si>
  <si>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</si>
  <si>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</si>
  <si>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</si>
  <si>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</si>
  <si>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</si>
  <si>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</si>
  <si>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</si>
  <si>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</si>
  <si>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</si>
  <si>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</si>
  <si>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</si>
  <si>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</si>
  <si>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</si>
  <si>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</si>
  <si>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</si>
  <si>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</si>
  <si>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</si>
  <si>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</si>
  <si>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</si>
  <si>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</si>
  <si>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</si>
  <si>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</si>
  <si>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</si>
  <si>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</si>
  <si>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</si>
  <si>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</si>
  <si>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</si>
  <si>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</si>
  <si>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</si>
  <si>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</si>
  <si>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</si>
  <si>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</si>
  <si>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</si>
  <si>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</si>
  <si>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</si>
  <si>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</si>
  <si>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</si>
  <si>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</si>
  <si>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</si>
  <si>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</si>
  <si>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</si>
  <si>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</si>
  <si>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</si>
  <si>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</si>
  <si>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</si>
  <si>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</si>
  <si>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</si>
  <si>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</si>
  <si>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</si>
  <si>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</si>
  <si>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</si>
  <si>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</si>
  <si>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</si>
  <si>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</si>
  <si>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</si>
  <si>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</si>
  <si>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</si>
  <si>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</si>
  <si>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</si>
  <si>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</si>
  <si>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</si>
  <si>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</si>
  <si>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</si>
  <si>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</si>
  <si>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</si>
  <si>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</si>
  <si>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</si>
  <si>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</si>
  <si>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</si>
  <si>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</si>
  <si>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</si>
  <si>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</si>
  <si>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</si>
  <si>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</si>
  <si>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</si>
  <si>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</si>
  <si>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</si>
  <si>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</si>
  <si>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</si>
  <si>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</si>
  <si>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</si>
  <si>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</si>
  <si>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</si>
  <si>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</si>
  <si>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</si>
  <si>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</si>
  <si>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</si>
  <si>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</si>
  <si>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</si>
  <si>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</si>
  <si>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</si>
  <si>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</si>
  <si>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</si>
  <si>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</si>
  <si>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</si>
  <si>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</si>
  <si>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</si>
  <si>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</si>
  <si>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</si>
  <si>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</si>
  <si>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</si>
  <si>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</si>
  <si>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</si>
  <si>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</si>
  <si>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</si>
  <si>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</si>
  <si>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</si>
  <si>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</si>
  <si>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</si>
  <si>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</si>
  <si>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</si>
  <si>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</si>
  <si>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</si>
  <si>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</si>
  <si>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</si>
  <si>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</si>
  <si>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</si>
  <si>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</si>
  <si>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</si>
  <si>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</si>
  <si>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</si>
  <si>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</si>
  <si>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</si>
  <si>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</si>
  <si>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</si>
  <si>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</si>
  <si>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</si>
  <si>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</si>
  <si>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</si>
  <si>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</si>
  <si>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</si>
  <si>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</si>
  <si>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</si>
  <si>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</si>
  <si>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</si>
  <si>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</si>
  <si>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</si>
  <si>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</si>
  <si>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</si>
  <si>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</si>
  <si>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</si>
  <si>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</si>
  <si>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</si>
  <si>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</si>
  <si>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</si>
  <si>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</si>
  <si>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</si>
  <si>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</si>
  <si>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</si>
  <si>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</si>
  <si>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</si>
  <si>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</si>
  <si>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</si>
  <si>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</si>
  <si>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</si>
  <si>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</si>
  <si>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</si>
  <si>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</si>
  <si>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</si>
  <si>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</si>
  <si>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</si>
  <si>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</si>
  <si>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</si>
  <si>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</si>
  <si>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</si>
  <si>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</si>
  <si>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</si>
  <si>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</si>
  <si>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</si>
  <si>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</si>
  <si>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</si>
  <si>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</si>
  <si>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</si>
  <si>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</si>
  <si>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</si>
  <si>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</si>
  <si>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</si>
  <si>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</si>
  <si>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</si>
  <si>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</si>
  <si>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</si>
  <si>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</si>
  <si>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</si>
  <si>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</si>
  <si>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</si>
  <si>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</si>
  <si>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</si>
  <si>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</si>
  <si>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</si>
  <si>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</si>
  <si>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</si>
  <si>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</si>
  <si>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</si>
  <si>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</si>
  <si>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</si>
  <si>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</si>
  <si>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</si>
  <si>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</si>
  <si>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</si>
  <si>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</si>
  <si>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</si>
  <si>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</si>
  <si>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</si>
  <si>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</si>
  <si>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</si>
  <si>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</si>
  <si>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</si>
  <si>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</si>
  <si>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</si>
  <si>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</si>
  <si>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</si>
  <si>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</si>
  <si>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</si>
  <si>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</si>
  <si>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</si>
  <si>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</si>
  <si>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</si>
  <si>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</si>
  <si>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</si>
  <si>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</si>
  <si>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</si>
  <si>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</si>
  <si>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</si>
  <si>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</si>
  <si>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</si>
  <si>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</si>
  <si>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</si>
  <si>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</si>
  <si>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</si>
  <si>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</si>
  <si>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</si>
  <si>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</si>
  <si>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</si>
  <si>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</si>
  <si>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</si>
  <si>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</si>
  <si>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</si>
  <si>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</si>
  <si>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</si>
  <si>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</si>
  <si>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</si>
  <si>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</si>
  <si>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</si>
  <si>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</si>
  <si>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</si>
  <si>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</si>
  <si>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</si>
  <si>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</si>
  <si>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</si>
  <si>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</si>
  <si>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</si>
  <si>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</si>
  <si>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</si>
  <si>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</si>
  <si>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</si>
  <si>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</si>
  <si>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</si>
  <si>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</si>
  <si>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</si>
  <si>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</si>
  <si>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</si>
  <si>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</si>
  <si>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</si>
  <si>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</si>
  <si>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</si>
  <si>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</si>
  <si>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</si>
  <si>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</si>
  <si>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</si>
  <si>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</si>
  <si>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</si>
  <si>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</si>
  <si>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</si>
  <si>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</si>
  <si>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</si>
  <si>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</si>
  <si>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</si>
  <si>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</si>
  <si>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</si>
  <si>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</si>
  <si>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</si>
  <si>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</si>
  <si>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</si>
  <si>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</si>
  <si>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</si>
  <si>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</si>
  <si>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</si>
  <si>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</si>
  <si>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</si>
  <si>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</si>
  <si>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</si>
  <si>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</si>
  <si>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</si>
  <si>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</si>
  <si>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</si>
  <si>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</si>
  <si>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</si>
  <si>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</si>
  <si>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</si>
  <si>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</si>
  <si>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</si>
  <si>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</si>
  <si>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</si>
  <si>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</si>
  <si>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</si>
  <si>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</si>
  <si>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</si>
  <si>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</si>
  <si>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</si>
  <si>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</si>
  <si>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</si>
  <si>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</si>
  <si>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</si>
  <si>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</si>
  <si>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</si>
  <si>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</si>
  <si>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</si>
  <si>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</si>
  <si>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</si>
  <si>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</si>
  <si>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</si>
  <si>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</si>
  <si>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</si>
  <si>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</si>
  <si>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</si>
  <si>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</si>
  <si>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</si>
  <si>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</si>
  <si>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</si>
  <si>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</si>
  <si>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</si>
  <si>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</si>
  <si>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</si>
  <si>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</si>
  <si>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</si>
  <si>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</si>
  <si>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</si>
  <si>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</si>
  <si>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</si>
  <si>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</si>
  <si>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</si>
  <si>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</si>
  <si>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</si>
  <si>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</si>
  <si>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</si>
  <si>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</si>
  <si>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</si>
  <si>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</si>
  <si>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</si>
  <si>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</si>
  <si>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</si>
  <si>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</si>
  <si>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</si>
  <si>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</si>
  <si>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</si>
  <si>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</si>
  <si>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</si>
  <si>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</si>
  <si>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</si>
  <si>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</si>
  <si>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</si>
  <si>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</si>
  <si>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</si>
  <si>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</si>
  <si>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</si>
  <si>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</si>
  <si>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</si>
  <si>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</si>
  <si>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</si>
  <si>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</si>
  <si>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</si>
  <si>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</si>
  <si>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</si>
  <si>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</si>
  <si>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</si>
  <si>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</si>
  <si>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</si>
  <si>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</si>
  <si>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</si>
  <si>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</si>
  <si>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</si>
  <si>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</si>
  <si>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</si>
  <si>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</si>
  <si>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</si>
  <si>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</si>
  <si>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</si>
  <si>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</si>
  <si>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</si>
  <si>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</si>
  <si>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</si>
  <si>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</si>
  <si>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</si>
  <si>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</si>
  <si>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</si>
  <si>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</si>
  <si>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</si>
  <si>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</si>
  <si>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</si>
  <si>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</si>
  <si>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</si>
  <si>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</si>
  <si>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</si>
  <si>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</si>
  <si>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</si>
  <si>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</si>
  <si>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</si>
  <si>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</si>
  <si>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</si>
  <si>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</si>
  <si>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</si>
  <si>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</si>
  <si>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</si>
  <si>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</si>
  <si>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</si>
  <si>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</si>
  <si>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</si>
  <si>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</si>
  <si>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</si>
  <si>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</si>
  <si>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</si>
  <si>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</si>
  <si>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</si>
  <si>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</si>
  <si>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</si>
  <si>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</si>
  <si>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</si>
  <si>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</si>
  <si>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</si>
  <si>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</si>
  <si>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</si>
  <si>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</si>
  <si>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</si>
  <si>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</si>
  <si>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</si>
  <si>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</si>
  <si>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</si>
  <si>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</si>
  <si>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</si>
  <si>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</si>
  <si>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</si>
  <si>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</si>
  <si>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</si>
  <si>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</si>
  <si>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</si>
  <si>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</si>
  <si>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</si>
  <si>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</si>
  <si>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</si>
  <si>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</si>
  <si>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</si>
  <si>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</si>
  <si>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</si>
  <si>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</si>
  <si>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</si>
  <si>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</si>
  <si>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</si>
  <si>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</si>
  <si>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</si>
  <si>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</si>
  <si>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</si>
  <si>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</si>
  <si>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</si>
  <si>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</si>
  <si>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</si>
  <si>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</si>
  <si>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</si>
  <si>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</si>
  <si>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</si>
  <si>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</si>
  <si>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</si>
  <si>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</si>
  <si>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</si>
  <si>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</si>
  <si>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</si>
  <si>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</si>
  <si>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</si>
  <si>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</si>
  <si>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</si>
  <si>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</si>
  <si>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</si>
  <si>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</si>
  <si>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</si>
  <si>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</si>
  <si>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</si>
  <si>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</si>
  <si>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</si>
  <si>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</si>
  <si>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</si>
  <si>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</si>
  <si>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</si>
  <si>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</si>
  <si>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</si>
  <si>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</si>
  <si>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</si>
  <si>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</si>
  <si>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</si>
  <si>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</si>
  <si>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</si>
  <si>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</si>
  <si>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</si>
  <si>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</si>
  <si>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</si>
  <si>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</si>
  <si>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</si>
  <si>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</si>
  <si>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</si>
  <si>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</si>
  <si>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</si>
  <si>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</si>
  <si>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</si>
  <si>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</si>
  <si>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</si>
  <si>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</si>
  <si>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</si>
  <si>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</si>
  <si>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</si>
  <si>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</si>
  <si>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</si>
  <si>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</si>
  <si>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</si>
  <si>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</si>
  <si>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</si>
  <si>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</si>
  <si>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</si>
  <si>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</si>
  <si>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</si>
  <si>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</si>
  <si>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</si>
  <si>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</si>
  <si>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</si>
  <si>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</si>
  <si>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</si>
  <si>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</si>
  <si>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</si>
  <si>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</si>
  <si>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</si>
  <si>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</si>
  <si>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</si>
  <si>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</si>
  <si>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</si>
  <si>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</si>
  <si>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</si>
  <si>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</si>
  <si>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</si>
  <si>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</si>
  <si>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</si>
  <si>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</si>
  <si>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</si>
  <si>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</si>
  <si>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</si>
  <si>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</si>
  <si>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</si>
  <si>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</si>
  <si>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</si>
  <si>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</si>
  <si>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</si>
  <si>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</si>
  <si>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</si>
  <si>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</si>
  <si>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</si>
  <si>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</si>
  <si>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</si>
  <si>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</si>
  <si>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</si>
  <si>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</si>
  <si>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</si>
  <si>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</si>
  <si>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</si>
  <si>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</si>
  <si>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</si>
  <si>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</si>
  <si>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</si>
  <si>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</si>
  <si>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</si>
  <si>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</si>
  <si>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</si>
  <si>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</si>
  <si>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</si>
  <si>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</si>
  <si>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</si>
  <si>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</si>
  <si>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</si>
  <si>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</si>
  <si>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</si>
  <si>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</si>
  <si>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</si>
  <si>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</si>
  <si>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</si>
  <si>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</si>
  <si>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</si>
  <si>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</si>
  <si>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</si>
  <si>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</si>
  <si>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</si>
  <si>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</si>
  <si>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</si>
  <si>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</si>
  <si>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</si>
  <si>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</si>
  <si>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</si>
  <si>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</si>
  <si>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</si>
  <si>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</si>
  <si>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</si>
  <si>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</si>
  <si>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</si>
  <si>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</si>
  <si>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</si>
  <si>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</si>
  <si>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</si>
  <si>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</si>
  <si>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</si>
  <si>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</si>
  <si>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</si>
  <si>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</si>
  <si>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</si>
  <si>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</si>
  <si>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</si>
  <si>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</si>
  <si>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</si>
  <si>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</si>
  <si>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</si>
  <si>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</si>
  <si>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</si>
  <si>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</si>
  <si>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</si>
  <si>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</si>
  <si>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</si>
  <si>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</si>
  <si>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</si>
  <si>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</si>
  <si>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</si>
  <si>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</si>
  <si>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</si>
  <si>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</si>
  <si>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</si>
  <si>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</si>
  <si>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</si>
  <si>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</si>
  <si>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</si>
  <si>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</si>
  <si>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</si>
  <si>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</si>
  <si>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</si>
  <si>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</si>
  <si>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</si>
  <si>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</si>
  <si>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</si>
  <si>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</si>
  <si>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</si>
  <si>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</si>
  <si>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</si>
  <si>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</si>
  <si>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</si>
  <si>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</si>
  <si>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</si>
  <si>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</si>
  <si>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</si>
  <si>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</si>
  <si>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</si>
  <si>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</si>
  <si>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</si>
  <si>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</si>
  <si>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</si>
  <si>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</si>
  <si>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</si>
  <si>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</si>
  <si>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</si>
  <si>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</si>
  <si>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</si>
  <si>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</si>
  <si>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</si>
  <si>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</si>
  <si>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</si>
  <si>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</si>
  <si>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</si>
  <si>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</si>
  <si>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</si>
  <si>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</si>
  <si>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</si>
  <si>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</si>
  <si>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</si>
  <si>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</si>
  <si>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</si>
  <si>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</si>
  <si>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</si>
  <si>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</si>
  <si>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</si>
  <si>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</si>
  <si>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</si>
  <si>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</si>
  <si>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</si>
  <si>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</si>
  <si>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</si>
  <si>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</si>
  <si>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</si>
  <si>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</si>
  <si>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</si>
  <si>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</si>
  <si>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</si>
  <si>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</si>
  <si>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</si>
  <si>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</si>
  <si>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</si>
  <si>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</si>
  <si>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</si>
  <si>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</si>
  <si>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</si>
  <si>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</si>
  <si>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</si>
  <si>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</si>
  <si>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</si>
  <si>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</si>
  <si>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</si>
  <si>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</si>
  <si>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</si>
  <si>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</si>
  <si>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</si>
  <si>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</si>
  <si>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</si>
  <si>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</si>
  <si>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</si>
  <si>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</si>
  <si>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</si>
  <si>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</si>
  <si>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</si>
  <si>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</si>
  <si>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</si>
  <si>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</si>
  <si>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</si>
  <si>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</si>
  <si>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</si>
  <si>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</si>
  <si>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</si>
  <si>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</si>
  <si>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</si>
  <si>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</si>
  <si>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</si>
  <si>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</si>
  <si>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</si>
  <si>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</si>
  <si>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</si>
  <si>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</si>
  <si>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</si>
  <si>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</si>
  <si>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</si>
  <si>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</si>
  <si>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</si>
  <si>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</si>
  <si>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</si>
  <si>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</si>
  <si>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</si>
  <si>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</si>
  <si>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</si>
  <si>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</si>
  <si>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</si>
  <si>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</si>
  <si>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</si>
  <si>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</si>
  <si>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</si>
  <si>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</si>
  <si>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</si>
  <si>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</si>
  <si>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</si>
  <si>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</si>
  <si>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</si>
  <si>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</si>
  <si>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</si>
  <si>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</si>
  <si>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</si>
  <si>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</si>
  <si>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</si>
  <si>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</si>
  <si>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</si>
  <si>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</si>
  <si>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</si>
  <si>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</si>
  <si>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</si>
  <si>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</si>
  <si>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</si>
  <si>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</si>
  <si>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</si>
  <si>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</si>
  <si>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</si>
  <si>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</si>
  <si>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</si>
  <si>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</si>
  <si>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</si>
  <si>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</si>
  <si>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</si>
  <si>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</si>
  <si>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</si>
  <si>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</si>
  <si>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</si>
  <si>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</si>
  <si>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</si>
  <si>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</si>
  <si>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</si>
  <si>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</si>
  <si>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</si>
  <si>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</si>
  <si>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</si>
  <si>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</si>
  <si>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</si>
  <si>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</si>
  <si>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</si>
  <si>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</si>
  <si>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</si>
  <si>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</si>
  <si>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</si>
  <si>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</si>
  <si>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</si>
  <si>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</si>
  <si>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</si>
  <si>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</si>
  <si>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</si>
  <si>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</si>
  <si>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</si>
  <si>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</si>
  <si>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</si>
  <si>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</si>
  <si>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</si>
  <si>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</si>
  <si>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</si>
  <si>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</si>
  <si>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</si>
  <si>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</si>
  <si>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</si>
  <si>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</si>
  <si>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</si>
  <si>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</si>
  <si>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</si>
  <si>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</si>
  <si>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</si>
  <si>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</si>
  <si>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</si>
  <si>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</si>
  <si>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</si>
  <si>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</si>
  <si>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</si>
  <si>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</si>
  <si>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</si>
  <si>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</si>
  <si>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</si>
  <si>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</si>
  <si>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</si>
  <si>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</si>
  <si>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</si>
  <si>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</si>
  <si>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</si>
  <si>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</si>
  <si>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</si>
  <si>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</si>
  <si>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</si>
  <si>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</si>
  <si>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</si>
  <si>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</si>
  <si>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</si>
  <si>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</si>
  <si>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</si>
  <si>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</si>
  <si>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</si>
  <si>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</si>
  <si>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</si>
  <si>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</si>
  <si>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</si>
  <si>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</si>
  <si>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</si>
  <si>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</si>
  <si>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</si>
  <si>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</si>
  <si>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</si>
  <si>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</si>
  <si>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</si>
  <si>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</si>
  <si>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</si>
  <si>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</si>
  <si>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</si>
  <si>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</si>
  <si>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</si>
  <si>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</si>
  <si>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</si>
  <si>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</si>
  <si>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</si>
  <si>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</si>
  <si>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</si>
  <si>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</si>
  <si>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</si>
  <si>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</si>
  <si>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</si>
  <si>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</si>
  <si>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</si>
  <si>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</si>
  <si>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</si>
  <si>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</si>
  <si>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</si>
  <si>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</si>
  <si>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</si>
  <si>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</si>
  <si>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</si>
  <si>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</si>
  <si>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</si>
  <si>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</si>
  <si>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</si>
  <si>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</si>
  <si>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</si>
  <si>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</si>
  <si>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</si>
  <si>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</si>
  <si>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</si>
  <si>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</si>
  <si>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</si>
  <si>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</si>
  <si>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</si>
  <si>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</si>
  <si>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</si>
  <si>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</si>
  <si>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</si>
  <si>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</si>
  <si>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</si>
  <si>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</si>
  <si>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</si>
  <si>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</si>
  <si>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</si>
  <si>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</si>
  <si>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</si>
  <si>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</si>
  <si>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</si>
  <si>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</si>
  <si>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</si>
  <si>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</si>
  <si>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</si>
  <si>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</si>
  <si>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</si>
  <si>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</si>
  <si>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</si>
  <si>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</si>
  <si>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</si>
  <si>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</si>
  <si>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</si>
  <si>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</si>
  <si>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</si>
  <si>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</si>
  <si>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</si>
  <si>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</si>
  <si>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</si>
  <si>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</si>
  <si>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</si>
  <si>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</si>
  <si>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</si>
  <si>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</si>
  <si>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</si>
  <si>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</si>
  <si>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</si>
  <si>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</si>
  <si>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</si>
  <si>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</si>
  <si>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</si>
  <si>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</si>
  <si>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</si>
  <si>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</si>
  <si>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</si>
  <si>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</si>
  <si>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</si>
  <si>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</si>
  <si>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</si>
  <si>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</si>
  <si>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</si>
  <si>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</si>
  <si>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</si>
  <si>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</si>
  <si>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</si>
  <si>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</si>
  <si>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</si>
  <si>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</si>
  <si>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</si>
  <si>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</si>
  <si>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</si>
  <si>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</si>
  <si>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</si>
  <si>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</si>
  <si>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</si>
  <si>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</si>
  <si>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</si>
  <si>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</si>
  <si>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</si>
  <si>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</si>
  <si>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</si>
  <si>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</si>
  <si>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</si>
  <si>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</si>
  <si>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</si>
  <si>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</si>
  <si>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</si>
  <si>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</si>
  <si>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</si>
  <si>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</si>
  <si>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</si>
  <si>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</si>
  <si>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</si>
  <si>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</si>
  <si>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</si>
  <si>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</si>
  <si>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</si>
  <si>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</si>
  <si>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</si>
  <si>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</si>
  <si>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</si>
  <si>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</si>
  <si>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</si>
  <si>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</si>
  <si>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</si>
  <si>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</si>
  <si>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</si>
  <si>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</si>
  <si>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</si>
  <si>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</si>
  <si>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</si>
  <si>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</si>
  <si>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</si>
  <si>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</si>
  <si>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</si>
  <si>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</si>
  <si>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</si>
  <si>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</si>
  <si>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</si>
  <si>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</si>
  <si>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</si>
  <si>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</si>
  <si>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</si>
  <si>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</si>
  <si>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</si>
  <si>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</si>
  <si>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</si>
  <si>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</si>
  <si>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</si>
  <si>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</si>
  <si>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</si>
  <si>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</si>
  <si>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</si>
  <si>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</si>
  <si>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</si>
  <si>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</si>
  <si>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</si>
  <si>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</si>
  <si>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</si>
  <si>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</si>
  <si>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</si>
  <si>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</si>
  <si>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</si>
  <si>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</si>
  <si>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</si>
  <si>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</si>
  <si>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</si>
  <si>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</si>
  <si>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</si>
  <si>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</si>
  <si>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</si>
  <si>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</si>
  <si>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</si>
  <si>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</si>
  <si>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</si>
  <si>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</si>
  <si>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</si>
  <si>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</si>
  <si>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</si>
  <si>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</si>
  <si>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</si>
  <si>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</si>
  <si>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</si>
  <si>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</si>
  <si>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</si>
  <si>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</si>
  <si>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</si>
  <si>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</si>
  <si>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</si>
  <si>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</si>
  <si>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</si>
  <si>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</si>
  <si>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</si>
  <si>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</si>
  <si>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</si>
  <si>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</si>
  <si>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</si>
  <si>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</si>
  <si>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</si>
  <si>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</si>
  <si>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</si>
  <si>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</si>
  <si>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</si>
  <si>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</si>
  <si>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</si>
  <si>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</si>
  <si>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</si>
  <si>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</si>
  <si>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</si>
  <si>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</si>
  <si>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</si>
  <si>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</si>
  <si>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</si>
  <si>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</si>
  <si>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</si>
  <si>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</si>
  <si>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</si>
  <si>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</si>
  <si>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</si>
  <si>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</si>
  <si>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</si>
  <si>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</si>
  <si>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</si>
  <si>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</si>
  <si>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</si>
  <si>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</si>
  <si>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</si>
  <si>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</si>
  <si>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</si>
  <si>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</si>
  <si>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</si>
  <si>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</si>
  <si>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</si>
  <si>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</si>
  <si>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</si>
  <si>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</si>
  <si>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</si>
  <si>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</si>
  <si>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</si>
  <si>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</si>
  <si>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</si>
  <si>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</si>
  <si>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</si>
  <si>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</si>
  <si>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</si>
  <si>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</si>
  <si>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</si>
  <si>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</si>
  <si>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</si>
  <si>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</si>
  <si>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</si>
  <si>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</si>
  <si>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</si>
  <si>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</si>
  <si>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</si>
  <si>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</si>
  <si>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</si>
  <si>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</si>
  <si>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</si>
  <si>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</si>
  <si>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</si>
  <si>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</si>
  <si>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</si>
  <si>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</si>
  <si>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</si>
  <si>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</si>
  <si>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</si>
  <si>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</si>
  <si>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</si>
  <si>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</si>
  <si>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</si>
  <si>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</si>
  <si>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</si>
  <si>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</si>
  <si>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</si>
  <si>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</si>
  <si>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</si>
  <si>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</si>
  <si>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</si>
  <si>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</si>
  <si>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</si>
  <si>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</si>
  <si>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</si>
  <si>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</si>
  <si>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</si>
  <si>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</si>
  <si>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</si>
  <si>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</si>
  <si>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</si>
  <si>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</si>
  <si>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</si>
  <si>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</si>
  <si>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</si>
  <si>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</si>
  <si>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</si>
  <si>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</si>
  <si>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</si>
  <si>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</si>
  <si>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</si>
  <si>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</si>
  <si>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</si>
  <si>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</si>
  <si>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</si>
  <si>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</si>
  <si>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</si>
  <si>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</si>
  <si>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</si>
  <si>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</si>
  <si>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</si>
  <si>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</si>
  <si>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</si>
  <si>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</si>
  <si>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</si>
  <si>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</si>
  <si>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</si>
  <si>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</si>
  <si>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</si>
  <si>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</si>
  <si>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</si>
  <si>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</si>
  <si>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</si>
  <si>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</si>
  <si>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</si>
  <si>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</si>
  <si>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</si>
  <si>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</si>
  <si>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</si>
  <si>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</si>
  <si>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</si>
  <si>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</si>
  <si>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</si>
  <si>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</si>
  <si>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</si>
  <si>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</si>
  <si>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</si>
  <si>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</si>
  <si>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</si>
  <si>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</si>
  <si>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</si>
  <si>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</si>
  <si>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</si>
  <si>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</si>
  <si>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</si>
  <si>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</si>
  <si>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</si>
  <si>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</si>
  <si>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</si>
  <si>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</si>
  <si>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</si>
  <si>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</si>
  <si>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</si>
  <si>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</si>
  <si>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</si>
  <si>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</si>
  <si>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</si>
  <si>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</si>
  <si>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</si>
  <si>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</si>
  <si>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</si>
  <si>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</si>
  <si>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</si>
  <si>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</si>
  <si>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</si>
  <si>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</si>
  <si>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</si>
  <si>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</si>
  <si>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</si>
  <si>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</si>
  <si>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</si>
  <si>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</si>
  <si>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</si>
  <si>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</si>
  <si>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</si>
  <si>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</si>
  <si>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</si>
  <si>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</si>
  <si>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</si>
  <si>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</si>
  <si>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</si>
  <si>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</si>
  <si>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</si>
  <si>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</si>
  <si>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</si>
  <si>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</si>
  <si>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</si>
  <si>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</si>
  <si>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</si>
  <si>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</si>
  <si>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</si>
  <si>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</si>
  <si>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</si>
  <si>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</si>
  <si>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</si>
  <si>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</si>
  <si>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</si>
  <si>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</si>
  <si>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</si>
  <si>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</si>
  <si>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</si>
  <si>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</si>
  <si>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</si>
  <si>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</si>
  <si>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</si>
  <si>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</si>
  <si>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</si>
  <si>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</si>
  <si>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</si>
  <si>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</si>
  <si>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</si>
  <si>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</si>
  <si>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</si>
  <si>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</si>
  <si>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</si>
  <si>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</si>
  <si>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</si>
  <si>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</si>
  <si>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</si>
  <si>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</si>
  <si>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</si>
  <si>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</si>
  <si>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</si>
  <si>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</si>
  <si>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</si>
  <si>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</si>
  <si>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</si>
  <si>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</si>
  <si>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</si>
  <si>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</si>
  <si>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</si>
  <si>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</si>
  <si>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</si>
  <si>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</si>
  <si>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</si>
  <si>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</si>
  <si>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</si>
  <si>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</si>
  <si>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</si>
  <si>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</si>
  <si>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</si>
  <si>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</si>
  <si>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</si>
  <si>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</si>
  <si>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</si>
  <si>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</si>
  <si>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</si>
  <si>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</si>
  <si>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</si>
  <si>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</si>
  <si>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</si>
  <si>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</si>
  <si>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</si>
  <si>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</si>
  <si>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</si>
  <si>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</si>
  <si>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</si>
  <si>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</si>
  <si>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</si>
  <si>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</si>
  <si>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</si>
  <si>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</si>
  <si>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</si>
  <si>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</si>
  <si>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</si>
  <si>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</si>
  <si>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</si>
  <si>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</si>
  <si>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</si>
  <si>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</si>
  <si>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</si>
  <si>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</si>
  <si>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</si>
  <si>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</si>
  <si>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</si>
  <si>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</si>
  <si>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</si>
  <si>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</si>
  <si>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</si>
  <si>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</si>
  <si>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</si>
  <si>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</si>
  <si>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</si>
  <si>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</si>
  <si>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</si>
  <si>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</si>
  <si>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</si>
  <si>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</si>
  <si>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</si>
  <si>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</si>
  <si>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</si>
  <si>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</si>
  <si>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</si>
  <si>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</si>
  <si>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</si>
  <si>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</si>
  <si>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</si>
  <si>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</si>
  <si>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</si>
  <si>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</si>
  <si>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</si>
  <si>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</si>
  <si>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</si>
  <si>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</si>
  <si>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</si>
  <si>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</si>
  <si>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</si>
  <si>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</si>
  <si>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</si>
  <si>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</si>
  <si>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</si>
  <si>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</si>
  <si>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</si>
  <si>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</si>
  <si>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</si>
  <si>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</si>
  <si>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</si>
  <si>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</si>
  <si>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</si>
  <si>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</si>
  <si>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</si>
  <si>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</si>
  <si>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</si>
  <si>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</si>
  <si>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</si>
  <si>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</si>
  <si>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</si>
  <si>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</si>
  <si>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</si>
  <si>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</si>
  <si>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</si>
  <si>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</si>
  <si>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</si>
  <si>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</si>
  <si>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</si>
  <si>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</si>
  <si>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</si>
  <si>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</si>
  <si>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</si>
  <si>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</si>
  <si>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</si>
  <si>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</si>
  <si>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</si>
  <si>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</si>
  <si>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</si>
  <si>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</si>
  <si>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</si>
  <si>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</si>
  <si>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</si>
  <si>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</si>
  <si>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</si>
  <si>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</si>
  <si>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</si>
  <si>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</si>
  <si>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</si>
  <si>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</si>
  <si>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</si>
  <si>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</si>
  <si>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</si>
  <si>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</si>
  <si>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</si>
  <si>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</si>
  <si>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</si>
  <si>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</si>
  <si>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</si>
  <si>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</si>
  <si>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</si>
  <si>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</si>
  <si>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</si>
  <si>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</si>
  <si>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</si>
  <si>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</si>
  <si>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</si>
  <si>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</si>
  <si>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</si>
  <si>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</si>
  <si>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</si>
  <si>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</si>
  <si>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</si>
  <si>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</si>
  <si>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</si>
  <si>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</si>
  <si>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</si>
  <si>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</si>
  <si>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</si>
  <si>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</si>
  <si>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</si>
  <si>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</si>
  <si>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</si>
  <si>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</si>
  <si>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</si>
  <si>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</si>
  <si>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</si>
  <si>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</si>
  <si>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</si>
  <si>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</si>
  <si>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</si>
  <si>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</si>
  <si>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</si>
  <si>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</si>
  <si>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</si>
  <si>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</si>
  <si>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</si>
  <si>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</si>
  <si>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</si>
  <si>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</si>
  <si>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</si>
  <si>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</si>
  <si>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</si>
  <si>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</si>
  <si>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</si>
  <si>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</si>
  <si>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</si>
  <si>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</si>
  <si>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</si>
  <si>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</si>
  <si>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</si>
  <si>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</si>
  <si>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</si>
  <si>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</si>
  <si>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</si>
  <si>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</si>
  <si>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</si>
  <si>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</si>
  <si>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</si>
  <si>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</si>
  <si>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</si>
  <si>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</si>
  <si>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</si>
  <si>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</si>
  <si>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</si>
  <si>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</si>
  <si>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</si>
  <si>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</si>
  <si>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</si>
  <si>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</si>
  <si>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</si>
  <si>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</si>
  <si>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</si>
  <si>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</si>
  <si>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</si>
  <si>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</si>
  <si>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</si>
  <si>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</si>
  <si>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</si>
  <si>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</si>
  <si>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</si>
  <si>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</si>
  <si>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</si>
  <si>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</si>
  <si>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</si>
  <si>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</si>
  <si>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</si>
  <si>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</si>
  <si>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</si>
  <si>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</si>
  <si>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</si>
  <si>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</si>
  <si>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</si>
  <si>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</si>
  <si>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</si>
  <si>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</si>
  <si>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</si>
  <si>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</si>
  <si>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</si>
  <si>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</si>
  <si>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</si>
  <si>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</si>
  <si>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</si>
  <si>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</si>
  <si>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</si>
  <si>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</si>
  <si>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</si>
  <si>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</si>
  <si>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</si>
  <si>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</si>
  <si>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</si>
  <si>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</si>
  <si>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</si>
  <si>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</si>
  <si>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</si>
  <si>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</si>
  <si>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</si>
  <si>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</si>
  <si>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</si>
  <si>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</si>
  <si>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</si>
  <si>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</si>
  <si>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</si>
  <si>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</si>
  <si>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</si>
  <si>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</si>
  <si>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</si>
  <si>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</si>
  <si>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</si>
  <si>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</si>
  <si>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</si>
  <si>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</si>
  <si>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</si>
  <si>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</si>
  <si>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</si>
  <si>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</si>
  <si>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</si>
  <si>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</si>
  <si>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</si>
  <si>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</si>
  <si>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</si>
  <si>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</si>
  <si>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</si>
  <si>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</si>
  <si>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</si>
  <si>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</si>
  <si>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</si>
  <si>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</si>
  <si>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</si>
  <si>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</si>
  <si>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</si>
  <si>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</si>
  <si>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</si>
  <si>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</si>
  <si>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</si>
  <si>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</si>
  <si>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</si>
  <si>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</si>
  <si>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</si>
  <si>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</si>
  <si>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</si>
  <si>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</si>
  <si>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</si>
  <si>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</si>
  <si>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</si>
  <si>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</si>
  <si>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</si>
  <si>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</si>
  <si>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</si>
  <si>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</si>
  <si>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</si>
  <si>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</si>
  <si>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</si>
  <si>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</si>
  <si>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</si>
  <si>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</si>
  <si>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</si>
  <si>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</si>
  <si>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</si>
  <si>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</si>
  <si>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</si>
  <si>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</si>
  <si>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</si>
  <si>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</si>
  <si>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</si>
  <si>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</si>
  <si>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</si>
  <si>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</si>
  <si>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</si>
  <si>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</si>
  <si>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</si>
  <si>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</si>
  <si>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</si>
  <si>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</si>
  <si>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</si>
  <si>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</si>
  <si>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</si>
  <si>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</si>
  <si>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</si>
  <si>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</si>
  <si>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</si>
  <si>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</si>
  <si>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</si>
  <si>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</si>
  <si>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</si>
  <si>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</si>
  <si>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</si>
  <si>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</si>
  <si>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</si>
  <si>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</si>
  <si>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</si>
  <si>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</si>
  <si>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</si>
  <si>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</si>
  <si>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</si>
  <si>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</si>
  <si>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</si>
  <si>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</si>
  <si>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</si>
  <si>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</si>
  <si>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</si>
  <si>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</si>
  <si>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</si>
  <si>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</si>
  <si>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</si>
  <si>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</si>
  <si>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</si>
  <si>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</si>
  <si>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</si>
  <si>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</si>
  <si>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</si>
  <si>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</si>
  <si>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</si>
  <si>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</si>
  <si>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</si>
  <si>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</si>
  <si>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</si>
  <si>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</si>
  <si>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</si>
  <si>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</si>
  <si>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</si>
  <si>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</si>
  <si>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</si>
  <si>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</si>
  <si>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</si>
  <si>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</si>
  <si>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</si>
  <si>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</si>
  <si>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</si>
  <si>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</si>
  <si>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</si>
  <si>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</si>
  <si>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</si>
  <si>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</si>
  <si>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</si>
  <si>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</si>
  <si>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</si>
  <si>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</si>
  <si>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</si>
  <si>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</si>
  <si>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</si>
  <si>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</si>
  <si>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</si>
  <si>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</si>
  <si>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</si>
  <si>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</si>
  <si>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</si>
  <si>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</si>
  <si>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</si>
  <si>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</si>
  <si>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</si>
  <si>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</si>
  <si>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</si>
  <si>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</si>
  <si>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</si>
  <si>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</si>
  <si>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</si>
  <si>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</si>
  <si>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</si>
  <si>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</si>
  <si>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</si>
  <si>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</si>
  <si>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</si>
  <si>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</si>
  <si>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</si>
  <si>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</si>
  <si>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</si>
  <si>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</si>
  <si>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</si>
  <si>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</si>
  <si>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</si>
  <si>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</si>
  <si>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</si>
  <si>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</si>
  <si>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</si>
  <si>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</si>
  <si>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</si>
  <si>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</si>
  <si>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</si>
  <si>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</si>
  <si>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</si>
  <si>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</si>
  <si>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</si>
  <si>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</si>
  <si>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</si>
  <si>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</si>
  <si>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</si>
  <si>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</si>
  <si>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</si>
  <si>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</si>
  <si>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</si>
  <si>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</si>
  <si>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</si>
  <si>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</si>
  <si>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</si>
  <si>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</si>
  <si>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</si>
  <si>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</si>
  <si>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</si>
  <si>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</si>
  <si>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</si>
  <si>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</si>
  <si>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</si>
  <si>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</si>
  <si>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</si>
  <si>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</si>
  <si>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</si>
  <si>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</si>
  <si>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</si>
  <si>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</si>
  <si>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</si>
  <si>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</si>
  <si>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</si>
  <si>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</si>
  <si>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</si>
  <si>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</si>
  <si>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</si>
  <si>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</si>
  <si>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</si>
  <si>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</si>
  <si>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</si>
  <si>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</si>
  <si>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</si>
  <si>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</si>
  <si>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</si>
  <si>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</si>
  <si>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</si>
  <si>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</si>
  <si>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</si>
  <si>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</si>
  <si>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</si>
  <si>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</si>
  <si>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</si>
  <si>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</si>
  <si>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</si>
  <si>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</si>
  <si>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</si>
  <si>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</si>
  <si>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</si>
  <si>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</si>
  <si>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</si>
  <si>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</si>
  <si>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</si>
  <si>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</si>
  <si>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</si>
  <si>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</si>
  <si>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</si>
  <si>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</si>
  <si>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</si>
  <si>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</si>
  <si>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</si>
  <si>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</si>
  <si>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</si>
  <si>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</si>
  <si>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</si>
  <si>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</si>
  <si>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</si>
  <si>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</si>
  <si>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</si>
  <si>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</si>
  <si>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</si>
  <si>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</si>
  <si>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</si>
  <si>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</si>
  <si>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</si>
  <si>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</si>
  <si>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</si>
  <si>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</si>
  <si>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</si>
  <si>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</si>
  <si>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</si>
  <si>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</si>
  <si>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</si>
  <si>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</si>
  <si>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</si>
  <si>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</si>
  <si>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</si>
  <si>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</si>
  <si>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</si>
  <si>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</si>
  <si>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</si>
  <si>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</si>
  <si>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</si>
  <si>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</si>
  <si>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</si>
  <si>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</si>
  <si>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</si>
  <si>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</si>
  <si>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</si>
  <si>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</si>
  <si>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</si>
  <si>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</si>
  <si>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</si>
  <si>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</si>
  <si>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</si>
  <si>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</si>
  <si>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</si>
  <si>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</si>
  <si>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</si>
  <si>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</si>
  <si>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</si>
  <si>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</si>
  <si>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</si>
  <si>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</si>
  <si>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</si>
  <si>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</si>
  <si>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</si>
  <si>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</si>
  <si>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</si>
  <si>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</si>
  <si>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</si>
  <si>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</si>
  <si>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</si>
  <si>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</si>
  <si>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</si>
  <si>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</si>
  <si>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</si>
  <si>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</si>
  <si>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</si>
  <si>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</si>
  <si>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</si>
  <si>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</si>
  <si>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</si>
  <si>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</si>
  <si>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</si>
  <si>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</si>
  <si>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</si>
  <si>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</si>
  <si>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</si>
  <si>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</si>
  <si>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</si>
  <si>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</si>
  <si>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</si>
  <si>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</si>
  <si>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</si>
  <si>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</si>
  <si>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</si>
  <si>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</si>
  <si>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</si>
  <si>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</si>
  <si>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</si>
  <si>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</si>
  <si>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</si>
  <si>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</si>
  <si>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</si>
  <si>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</si>
  <si>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</si>
  <si>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</si>
  <si>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</si>
  <si>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</si>
  <si>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</si>
  <si>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</si>
  <si>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</si>
  <si>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</si>
  <si>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</si>
  <si>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</si>
  <si>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</si>
  <si>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</si>
  <si>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</si>
  <si>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</si>
  <si>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</si>
  <si>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</si>
  <si>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</si>
  <si>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</si>
  <si>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</si>
  <si>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</si>
  <si>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</si>
  <si>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</si>
  <si>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</si>
  <si>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</si>
  <si>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</si>
  <si>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</si>
  <si>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</si>
  <si>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</si>
  <si>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</si>
  <si>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</si>
  <si>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</si>
  <si>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</si>
  <si>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</si>
  <si>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</si>
  <si>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</si>
  <si>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</si>
  <si>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</si>
  <si>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</si>
  <si>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</si>
  <si>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</si>
  <si>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</si>
  <si>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</si>
  <si>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</si>
  <si>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</si>
  <si>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</si>
  <si>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</si>
  <si>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</si>
  <si>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</si>
  <si>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</si>
  <si>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</si>
  <si>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</si>
  <si>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</si>
  <si>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</si>
  <si>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</si>
  <si>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</si>
  <si>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</si>
  <si>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</si>
  <si>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</si>
  <si>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</si>
  <si>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</si>
  <si>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</si>
  <si>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</si>
  <si>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</si>
  <si>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</si>
  <si>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</si>
  <si>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</si>
  <si>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</si>
  <si>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</si>
  <si>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</si>
  <si>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</si>
  <si>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</si>
  <si>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</si>
  <si>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</si>
  <si>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</si>
  <si>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</si>
  <si>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</si>
  <si>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</si>
  <si>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</si>
  <si>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</si>
  <si>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</si>
  <si>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</si>
  <si>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</si>
  <si>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</si>
  <si>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</si>
  <si>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</si>
  <si>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</si>
  <si>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</si>
  <si>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</si>
  <si>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</si>
  <si>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</si>
  <si>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</si>
  <si>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</si>
  <si>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</si>
  <si>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</si>
  <si>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</si>
  <si>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</si>
  <si>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</si>
  <si>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</si>
  <si>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</si>
  <si>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</si>
  <si>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</si>
  <si>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</si>
  <si>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</si>
  <si>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</si>
  <si>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</si>
  <si>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</si>
  <si>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</si>
  <si>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</si>
  <si>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</si>
  <si>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</si>
  <si>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</si>
  <si>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</si>
  <si>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</si>
  <si>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</si>
  <si>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</si>
  <si>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</si>
  <si>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</si>
  <si>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</si>
  <si>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</si>
  <si>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</si>
  <si>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</si>
  <si>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</si>
  <si>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</si>
  <si>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</si>
  <si>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</si>
  <si>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</si>
  <si>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</si>
  <si>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</si>
  <si>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</si>
  <si>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</si>
  <si>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</si>
  <si>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</si>
  <si>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</si>
  <si>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</si>
  <si>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</si>
  <si>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</si>
  <si>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</si>
  <si>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</si>
  <si>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</si>
  <si>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</si>
  <si>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</si>
  <si>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</si>
  <si>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</si>
  <si>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</si>
  <si>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</si>
  <si>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</si>
  <si>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</si>
  <si>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</si>
  <si>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</si>
  <si>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</si>
  <si>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</si>
  <si>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</si>
  <si>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</si>
  <si>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</si>
  <si>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</si>
  <si>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</si>
  <si>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</si>
  <si>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</si>
  <si>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</si>
  <si>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</si>
  <si>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</si>
  <si>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</si>
  <si>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</si>
  <si>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</si>
  <si>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</si>
  <si>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</si>
  <si>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</si>
  <si>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</si>
  <si>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</si>
  <si>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</si>
  <si>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</si>
  <si>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</si>
  <si>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</si>
  <si>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</si>
  <si>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</si>
  <si>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</si>
  <si>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</si>
  <si>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</si>
  <si>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</si>
  <si>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</si>
  <si>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</si>
  <si>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</si>
  <si>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</si>
  <si>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</si>
  <si>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</si>
  <si>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</si>
  <si>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</si>
  <si>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</si>
  <si>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</si>
  <si>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</si>
  <si>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</si>
  <si>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</si>
  <si>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</si>
  <si>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</si>
  <si>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</si>
  <si>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</si>
  <si>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</si>
  <si>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</si>
  <si>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</si>
  <si>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</si>
  <si>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</si>
  <si>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</si>
  <si>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</si>
  <si>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</si>
  <si>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</si>
  <si>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</si>
  <si>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</si>
  <si>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</si>
  <si>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</si>
  <si>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</si>
  <si>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</si>
  <si>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</si>
  <si>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</si>
  <si>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</si>
  <si>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</si>
  <si>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</si>
  <si>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</si>
  <si>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</si>
  <si>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</si>
  <si>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</si>
  <si>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</si>
  <si>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</si>
  <si>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</si>
  <si>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</si>
  <si>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</si>
  <si>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</si>
  <si>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</si>
  <si>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</si>
  <si>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</si>
  <si>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</si>
  <si>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</si>
  <si>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</si>
  <si>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</si>
  <si>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</si>
  <si>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</si>
  <si>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</si>
  <si>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</si>
  <si>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</si>
  <si>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</si>
  <si>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</si>
  <si>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</si>
  <si>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</si>
  <si>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</si>
  <si>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</si>
  <si>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</si>
  <si>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</si>
  <si>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</si>
  <si>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</si>
  <si>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</si>
  <si>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</si>
  <si>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</si>
  <si>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</si>
  <si>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</si>
  <si>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</si>
  <si>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</si>
  <si>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</si>
  <si>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</si>
  <si>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</si>
  <si>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</si>
  <si>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</si>
  <si>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</si>
  <si>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</si>
  <si>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</si>
  <si>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</si>
  <si>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</si>
  <si>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</si>
  <si>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</si>
  <si>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</si>
  <si>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</si>
  <si>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</si>
  <si>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</si>
  <si>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</si>
  <si>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</si>
  <si>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</si>
  <si>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</si>
  <si>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</si>
  <si>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</si>
  <si>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</si>
  <si>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</si>
  <si>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</si>
  <si>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</si>
  <si>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</si>
  <si>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</si>
  <si>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</si>
  <si>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</si>
  <si>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</si>
  <si>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</si>
  <si>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</si>
  <si>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</si>
  <si>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</si>
  <si>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</si>
  <si>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</si>
  <si>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</si>
  <si>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</si>
  <si>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</si>
  <si>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</si>
  <si>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</si>
  <si>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</si>
  <si>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</si>
  <si>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</si>
  <si>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</si>
  <si>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</si>
  <si>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</si>
  <si>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</si>
  <si>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</si>
  <si>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</si>
  <si>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</si>
  <si>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</si>
  <si>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</si>
  <si>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</si>
  <si>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</si>
  <si>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</si>
  <si>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</si>
  <si>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</si>
  <si>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</si>
  <si>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</si>
  <si>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</si>
  <si>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</si>
  <si>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</si>
  <si>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</si>
  <si>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</si>
  <si>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</si>
  <si>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</si>
  <si>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</si>
  <si>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</si>
  <si>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</si>
  <si>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</si>
  <si>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</si>
  <si>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</si>
  <si>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</si>
  <si>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</si>
  <si>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</si>
  <si>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</si>
  <si>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</si>
  <si>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</si>
  <si>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</si>
  <si>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</si>
  <si>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</si>
  <si>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</si>
  <si>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</si>
  <si>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</si>
  <si>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</si>
  <si>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</si>
  <si>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</si>
  <si>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</si>
  <si>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</si>
  <si>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</si>
  <si>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</si>
  <si>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</si>
  <si>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</si>
  <si>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</si>
  <si>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</si>
  <si>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</si>
  <si>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</si>
  <si>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</si>
  <si>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</si>
  <si>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</si>
  <si>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</si>
  <si>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</si>
  <si>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</si>
  <si>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</si>
  <si>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</si>
  <si>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</si>
  <si>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</si>
  <si>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</si>
  <si>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</si>
  <si>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</si>
  <si>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</si>
  <si>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</si>
  <si>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</si>
  <si>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</si>
  <si>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</si>
  <si>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</si>
  <si>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</si>
  <si>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</si>
  <si>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</si>
  <si>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</si>
  <si>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</si>
  <si>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</si>
  <si>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</si>
  <si>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</si>
  <si>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</si>
  <si>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</si>
  <si>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</si>
  <si>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</si>
  <si>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</si>
  <si>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</si>
  <si>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</si>
  <si>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</si>
  <si>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</si>
  <si>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</si>
  <si>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</si>
  <si>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</si>
  <si>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</si>
  <si>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</si>
  <si>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</si>
  <si>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</si>
  <si>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</si>
  <si>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</si>
  <si>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</si>
  <si>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</si>
  <si>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</si>
  <si>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</si>
  <si>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</si>
  <si>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</si>
  <si>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</si>
  <si>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</si>
  <si>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</si>
  <si>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</si>
  <si>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</si>
  <si>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</si>
  <si>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</si>
  <si>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</si>
  <si>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</si>
  <si>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</si>
  <si>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</si>
  <si>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</si>
  <si>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</si>
  <si>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</si>
  <si>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</si>
  <si>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</si>
  <si>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</si>
  <si>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</si>
  <si>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</si>
  <si>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</si>
  <si>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</si>
  <si>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</si>
  <si>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</si>
  <si>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</si>
  <si>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</si>
  <si>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</si>
  <si>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</si>
  <si>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</si>
  <si>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</si>
  <si>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</si>
  <si>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</si>
  <si>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</si>
  <si>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</si>
  <si>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</si>
  <si>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</si>
  <si>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</si>
  <si>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</si>
  <si>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</si>
  <si>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</si>
  <si>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</si>
  <si>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</si>
  <si>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</si>
  <si>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</si>
  <si>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</si>
  <si>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</si>
  <si>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</si>
  <si>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</si>
  <si>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</si>
  <si>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</si>
  <si>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</si>
  <si>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</si>
  <si>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</si>
  <si>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</si>
  <si>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</si>
  <si>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</si>
  <si>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</si>
  <si>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</si>
  <si>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</si>
  <si>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</si>
  <si>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</si>
  <si>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</si>
  <si>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</si>
  <si>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</si>
  <si>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</si>
  <si>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</si>
  <si>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</si>
  <si>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</si>
  <si>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</si>
  <si>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</si>
  <si>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</si>
  <si>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</si>
  <si>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</si>
  <si>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</si>
  <si>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</si>
  <si>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</si>
  <si>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</si>
  <si>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</si>
  <si>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</si>
  <si>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</si>
  <si>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</si>
  <si>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</si>
  <si>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</si>
  <si>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</si>
  <si>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</si>
  <si>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</si>
  <si>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</si>
  <si>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</si>
  <si>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</si>
  <si>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</si>
  <si>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</si>
  <si>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</si>
  <si>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</si>
  <si>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</si>
  <si>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</si>
  <si>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</si>
  <si>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</si>
  <si>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</si>
  <si>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</si>
  <si>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</si>
  <si>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</si>
  <si>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</si>
  <si>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</si>
  <si>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</si>
  <si>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</si>
  <si>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</si>
  <si>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</si>
  <si>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</si>
  <si>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</si>
  <si>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</si>
  <si>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</si>
  <si>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</si>
  <si>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</si>
  <si>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</si>
  <si>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</si>
  <si>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</si>
  <si>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</si>
  <si>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</si>
  <si>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</si>
  <si>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</si>
  <si>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</si>
  <si>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</si>
  <si>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</si>
  <si>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</si>
  <si>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</si>
  <si>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</si>
  <si>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</si>
  <si>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</si>
  <si>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</si>
  <si>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</si>
  <si>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</si>
  <si>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</si>
  <si>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</si>
  <si>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</si>
  <si>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</si>
  <si>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</si>
  <si>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</si>
  <si>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</si>
  <si>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</si>
  <si>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</si>
  <si>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</si>
  <si>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</si>
  <si>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</si>
  <si>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</si>
  <si>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</si>
  <si>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</si>
  <si>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</si>
  <si>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</si>
  <si>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</si>
  <si>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</si>
  <si>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</si>
  <si>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</si>
  <si>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</si>
  <si>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</si>
  <si>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</si>
  <si>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</si>
  <si>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</si>
  <si>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</si>
  <si>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</si>
  <si>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</si>
  <si>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</si>
  <si>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</si>
  <si>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</si>
  <si>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</si>
  <si>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</si>
  <si>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</si>
  <si>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</si>
  <si>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</si>
  <si>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</si>
  <si>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</si>
  <si>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</si>
  <si>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</si>
  <si>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</si>
  <si>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</si>
  <si>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</si>
  <si>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</si>
  <si>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</si>
  <si>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</si>
  <si>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</si>
  <si>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</si>
  <si>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</si>
  <si>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</si>
  <si>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</si>
  <si>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</si>
  <si>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</si>
  <si>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</si>
  <si>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</si>
  <si>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</si>
  <si>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</si>
  <si>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</si>
  <si>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</si>
  <si>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</si>
  <si>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</si>
  <si>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</si>
  <si>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</si>
  <si>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</si>
  <si>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</si>
  <si>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</si>
  <si>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</si>
  <si>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</si>
  <si>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</si>
  <si>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</si>
  <si>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</si>
  <si>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</si>
  <si>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</si>
  <si>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</si>
  <si>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</si>
  <si>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</si>
  <si>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</si>
  <si>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</si>
  <si>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</si>
  <si>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</si>
  <si>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</si>
  <si>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</si>
  <si>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</si>
  <si>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</si>
  <si>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</si>
  <si>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</si>
  <si>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</si>
  <si>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</si>
  <si>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</si>
  <si>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</si>
  <si>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</si>
  <si>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</si>
  <si>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</si>
  <si>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</si>
  <si>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</si>
  <si>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</si>
  <si>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</si>
  <si>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</si>
  <si>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</si>
  <si>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</si>
  <si>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</si>
  <si>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</si>
  <si>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</si>
  <si>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</si>
  <si>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</si>
  <si>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</si>
  <si>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</si>
  <si>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</si>
  <si>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</si>
  <si>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</si>
  <si>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</si>
  <si>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</si>
  <si>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</si>
  <si>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</si>
  <si>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</si>
  <si>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</si>
  <si>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</si>
  <si>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</si>
  <si>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</si>
  <si>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</si>
  <si>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</si>
  <si>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</si>
  <si>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</si>
  <si>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</si>
  <si>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</si>
  <si>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</si>
  <si>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</si>
  <si>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</si>
  <si>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</si>
  <si>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</si>
  <si>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</si>
  <si>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</si>
  <si>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</si>
  <si>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</si>
  <si>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</si>
  <si>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</si>
  <si>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</si>
  <si>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</si>
  <si>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</si>
  <si>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</si>
  <si>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</si>
  <si>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</si>
  <si>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</si>
  <si>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</si>
  <si>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</si>
  <si>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</si>
  <si>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</si>
  <si>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</si>
  <si>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</si>
  <si>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</si>
  <si>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</si>
  <si>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</si>
  <si>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</si>
  <si>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</si>
  <si>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</si>
  <si>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</si>
  <si>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</si>
  <si>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</si>
  <si>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</si>
  <si>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</si>
  <si>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</si>
  <si>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</si>
  <si>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</si>
  <si>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</si>
  <si>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</si>
  <si>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</si>
  <si>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</si>
  <si>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</si>
  <si>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</si>
  <si>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</si>
  <si>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</si>
  <si>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</si>
  <si>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</si>
  <si>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</si>
  <si>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</si>
  <si>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</si>
  <si>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</si>
  <si>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</si>
  <si>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</si>
  <si>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</si>
  <si>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</si>
  <si>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</si>
  <si>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</si>
  <si>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</si>
  <si>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</si>
  <si>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</si>
  <si>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</si>
  <si>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</si>
  <si>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</si>
  <si>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</si>
  <si>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</si>
  <si>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</si>
  <si>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</si>
  <si>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</si>
  <si>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</si>
  <si>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</si>
  <si>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</si>
  <si>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</si>
  <si>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</si>
  <si>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</si>
  <si>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</si>
  <si>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</si>
  <si>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</si>
  <si>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</si>
  <si>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</si>
  <si>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</si>
  <si>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</si>
  <si>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</si>
  <si>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</si>
  <si>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</si>
  <si>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</si>
  <si>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</si>
  <si>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</si>
  <si>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</si>
  <si>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</si>
  <si>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</si>
  <si>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</si>
  <si>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</si>
  <si>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</si>
  <si>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</si>
  <si>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</si>
  <si>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</si>
  <si>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</si>
  <si>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</si>
  <si>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</si>
  <si>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</si>
  <si>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</si>
  <si>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</si>
  <si>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</si>
  <si>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</si>
  <si>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</si>
  <si>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</si>
  <si>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</si>
  <si>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</si>
  <si>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</si>
  <si>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</si>
  <si>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</si>
  <si>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</si>
  <si>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</si>
  <si>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</si>
  <si>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</si>
  <si>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</si>
  <si>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</si>
  <si>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</si>
  <si>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</si>
  <si>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</si>
  <si>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</si>
  <si>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</si>
  <si>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</si>
  <si>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</si>
  <si>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</si>
  <si>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</si>
  <si>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</si>
  <si>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</si>
  <si>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</si>
  <si>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</si>
  <si>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</si>
  <si>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</si>
  <si>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</si>
  <si>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</si>
  <si>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</si>
  <si>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</si>
  <si>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</si>
  <si>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</si>
  <si>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</si>
  <si>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</si>
  <si>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</si>
  <si>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</si>
  <si>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</si>
  <si>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</si>
  <si>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</si>
  <si>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</si>
  <si>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</si>
  <si>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</si>
  <si>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</si>
  <si>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</si>
  <si>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</si>
  <si>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</si>
  <si>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</si>
  <si>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</si>
  <si>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</si>
  <si>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</si>
  <si>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</si>
  <si>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</si>
  <si>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</si>
  <si>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</si>
  <si>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</si>
  <si>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</si>
  <si>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</si>
  <si>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</si>
  <si>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</si>
  <si>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</si>
  <si>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</si>
  <si>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</si>
  <si>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</si>
  <si>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</si>
  <si>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</si>
  <si>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</si>
  <si>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</si>
  <si>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</si>
  <si>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</si>
  <si>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</si>
  <si>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</si>
  <si>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</si>
  <si>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</si>
  <si>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</si>
  <si>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</si>
  <si>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</si>
  <si>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</si>
  <si>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</si>
  <si>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</si>
  <si>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</si>
  <si>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</si>
  <si>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</si>
  <si>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</si>
  <si>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</si>
  <si>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</si>
  <si>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</si>
  <si>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</si>
  <si>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</si>
  <si>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</si>
  <si>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</si>
  <si>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</si>
  <si>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</si>
  <si>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</si>
  <si>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</si>
  <si>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</si>
  <si>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</si>
  <si>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</si>
  <si>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</si>
  <si>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</si>
  <si>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</si>
  <si>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</si>
  <si>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</si>
  <si>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</si>
  <si>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</si>
  <si>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</si>
  <si>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</si>
  <si>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</si>
  <si>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</si>
  <si>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</si>
  <si>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</si>
  <si>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</si>
  <si>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</si>
  <si>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</si>
  <si>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</si>
  <si>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</si>
  <si>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</si>
  <si>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</si>
  <si>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</si>
  <si>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</si>
  <si>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</si>
  <si>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</si>
  <si>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</si>
  <si>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</si>
  <si>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</si>
  <si>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</si>
  <si>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</si>
  <si>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</si>
  <si>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</si>
  <si>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</si>
  <si>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</si>
  <si>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</si>
  <si>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</si>
  <si>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</si>
  <si>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</si>
  <si>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</si>
  <si>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</si>
  <si>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</si>
  <si>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</si>
  <si>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</si>
  <si>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</si>
  <si>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</si>
  <si>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</si>
  <si>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</si>
  <si>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</si>
  <si>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</si>
  <si>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</si>
  <si>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</si>
  <si>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</si>
  <si>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</si>
  <si>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</si>
  <si>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</si>
  <si>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</si>
  <si>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</si>
  <si>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</si>
  <si>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</si>
  <si>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</si>
  <si>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</si>
  <si>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</si>
  <si>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</si>
  <si>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</si>
  <si>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</si>
  <si>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</si>
  <si>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</si>
  <si>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</si>
  <si>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</si>
  <si>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</si>
  <si>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</si>
  <si>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</si>
  <si>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</si>
  <si>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</si>
  <si>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</si>
  <si>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</si>
  <si>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</si>
  <si>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</si>
  <si>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</si>
  <si>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</si>
  <si>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</si>
  <si>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</si>
  <si>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</si>
  <si>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</si>
  <si>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</si>
  <si>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</si>
  <si>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</si>
  <si>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</si>
  <si>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</si>
  <si>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</si>
  <si>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</si>
  <si>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</si>
  <si>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</si>
  <si>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</si>
  <si>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</si>
  <si>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</si>
  <si>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</si>
  <si>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</si>
  <si>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</si>
  <si>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</si>
  <si>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</si>
  <si>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</si>
  <si>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</si>
  <si>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</si>
  <si>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</si>
  <si>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</si>
  <si>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</si>
  <si>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</si>
  <si>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</si>
  <si>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</si>
  <si>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</si>
  <si>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</si>
  <si>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</si>
  <si>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</si>
  <si>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</si>
  <si>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</si>
  <si>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</si>
  <si>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</si>
  <si>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</si>
  <si>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</si>
  <si>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</si>
  <si>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</si>
  <si>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</si>
  <si>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</si>
  <si>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</si>
  <si>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</si>
  <si>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</si>
  <si>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</si>
  <si>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</si>
  <si>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</si>
  <si>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</si>
  <si>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</si>
  <si>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</si>
  <si>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</si>
  <si>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</si>
  <si>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</si>
  <si>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</si>
  <si>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</si>
  <si>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</si>
  <si>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</si>
  <si>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</si>
  <si>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</si>
  <si>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</si>
  <si>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</si>
  <si>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</si>
  <si>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</si>
  <si>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</si>
  <si>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</si>
  <si>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</si>
  <si>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</si>
  <si>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</si>
  <si>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</si>
  <si>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</si>
  <si>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</si>
  <si>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</si>
  <si>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</si>
  <si>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</si>
  <si>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</si>
  <si>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</si>
  <si>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</si>
  <si>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</si>
  <si>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</si>
  <si>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</si>
  <si>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</si>
  <si>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</si>
  <si>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</si>
  <si>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</si>
  <si>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</si>
  <si>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</si>
  <si>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</si>
  <si>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</si>
  <si>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</si>
  <si>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</si>
  <si>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</si>
  <si>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</si>
  <si>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</si>
  <si>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</si>
  <si>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</si>
  <si>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</si>
  <si>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</si>
  <si>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</si>
  <si>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</si>
  <si>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</si>
  <si>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</si>
  <si>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</si>
  <si>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</si>
  <si>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</si>
  <si>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</si>
  <si>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</si>
  <si>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</si>
  <si>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</si>
  <si>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</si>
  <si>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</si>
  <si>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</si>
  <si>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</si>
  <si>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</si>
  <si>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</si>
  <si>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</si>
  <si>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</si>
  <si>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</si>
  <si>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</si>
  <si>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</si>
  <si>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</si>
  <si>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</si>
  <si>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</si>
  <si>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</si>
  <si>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</si>
  <si>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</si>
  <si>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</si>
  <si>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</si>
  <si>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</si>
  <si>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</si>
  <si>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</si>
  <si>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</si>
  <si>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</si>
  <si>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</si>
  <si>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</si>
  <si>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</si>
  <si>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</si>
  <si>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</si>
  <si>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</si>
  <si>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</si>
  <si>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</si>
  <si>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</si>
  <si>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</si>
  <si>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</si>
  <si>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</si>
  <si>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</si>
  <si>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</si>
  <si>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</si>
  <si>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</si>
  <si>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</si>
  <si>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</si>
  <si>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</si>
  <si>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</si>
  <si>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</si>
  <si>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</si>
  <si>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</si>
  <si>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</si>
  <si>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</si>
  <si>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</si>
  <si>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</si>
  <si>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</si>
  <si>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</si>
  <si>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</si>
  <si>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</si>
  <si>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</si>
  <si>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</si>
  <si>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</si>
  <si>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</si>
  <si>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</si>
  <si>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</si>
  <si>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</si>
  <si>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</si>
  <si>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</si>
  <si>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</si>
  <si>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</si>
  <si>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</si>
  <si>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</si>
  <si>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</si>
  <si>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</si>
  <si>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</si>
  <si>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</si>
  <si>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</si>
  <si>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</si>
  <si>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</si>
  <si>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</si>
  <si>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</si>
  <si>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</si>
  <si>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</si>
  <si>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</si>
  <si>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</si>
  <si>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</si>
  <si>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</si>
  <si>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</si>
  <si>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</si>
  <si>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</si>
  <si>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</si>
  <si>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</si>
  <si>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</si>
  <si>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</si>
  <si>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</si>
  <si>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</si>
  <si>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</si>
  <si>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</si>
  <si>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</si>
  <si>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</si>
  <si>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</si>
  <si>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</si>
  <si>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</si>
  <si>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</si>
  <si>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</si>
  <si>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</si>
  <si>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</si>
  <si>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</si>
  <si>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</si>
  <si>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</si>
  <si>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</si>
  <si>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</si>
  <si>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</si>
  <si>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</si>
  <si>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</si>
  <si>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</si>
  <si>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</si>
  <si>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</si>
  <si>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</si>
  <si>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</si>
  <si>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</si>
  <si>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</si>
  <si>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</si>
  <si>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</si>
  <si>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</si>
  <si>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</si>
  <si>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</si>
  <si>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</si>
  <si>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</si>
  <si>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</si>
  <si>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</si>
  <si>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</si>
  <si>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</si>
  <si>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</si>
  <si>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</si>
  <si>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</si>
  <si>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</si>
  <si>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</si>
  <si>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</si>
  <si>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</si>
  <si>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</si>
  <si>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</si>
  <si>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</si>
  <si>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</si>
  <si>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</si>
  <si>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</si>
  <si>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</si>
  <si>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</si>
  <si>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</si>
  <si>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</si>
  <si>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</si>
  <si>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</si>
  <si>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</si>
  <si>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</si>
  <si>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</si>
  <si>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</si>
  <si>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</si>
  <si>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</si>
  <si>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</si>
  <si>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</si>
  <si>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</si>
  <si>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</si>
  <si>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</si>
  <si>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</si>
  <si>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</si>
  <si>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</si>
  <si>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</si>
  <si>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</si>
  <si>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</si>
  <si>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</si>
  <si>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</si>
  <si>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</si>
  <si>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</si>
  <si>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</si>
  <si>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</si>
  <si>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</si>
  <si>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</si>
  <si>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</si>
  <si>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</si>
  <si>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</si>
  <si>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</si>
  <si>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</si>
  <si>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</si>
  <si>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</si>
  <si>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</si>
  <si>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</si>
  <si>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</si>
  <si>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</si>
  <si>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</si>
  <si>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</si>
  <si>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</si>
  <si>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</si>
  <si>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</si>
  <si>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</si>
  <si>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</si>
  <si>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</si>
  <si>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</si>
  <si>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</si>
  <si>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</si>
  <si>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</si>
  <si>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</si>
  <si>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</si>
  <si>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</si>
  <si>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</si>
  <si>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</si>
  <si>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</si>
  <si>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</si>
  <si>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</si>
  <si>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</si>
  <si>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</si>
  <si>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</si>
  <si>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</si>
  <si>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</si>
  <si>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</si>
  <si>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</si>
  <si>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</si>
  <si>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</si>
  <si>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</si>
  <si>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</si>
  <si>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</si>
  <si>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</si>
  <si>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</si>
  <si>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</si>
  <si>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</si>
  <si>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</si>
  <si>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</si>
  <si>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</si>
  <si>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</si>
  <si>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</si>
  <si>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</si>
  <si>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</si>
  <si>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</si>
  <si>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</si>
  <si>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</si>
  <si>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</si>
  <si>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</si>
  <si>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</si>
  <si>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</si>
  <si>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</si>
  <si>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</si>
  <si>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</si>
  <si>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</si>
  <si>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</si>
  <si>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</si>
  <si>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</si>
  <si>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</si>
  <si>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</si>
  <si>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</si>
  <si>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</si>
  <si>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</si>
  <si>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</si>
  <si>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</si>
  <si>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</si>
  <si>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</si>
  <si>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</si>
  <si>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</si>
  <si>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</si>
  <si>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</si>
  <si>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</si>
  <si>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</si>
  <si>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</si>
  <si>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</si>
  <si>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</si>
  <si>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</si>
  <si>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</si>
  <si>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</si>
  <si>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</si>
  <si>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</si>
  <si>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</si>
  <si>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</si>
  <si>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</si>
  <si>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</si>
  <si>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</si>
  <si>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</si>
  <si>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</si>
  <si>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</si>
  <si>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</si>
  <si>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</si>
  <si>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</si>
  <si>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</si>
  <si>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</si>
  <si>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</si>
  <si>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</si>
  <si>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</si>
  <si>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</si>
  <si>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</si>
  <si>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</si>
  <si>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</si>
  <si>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</si>
  <si>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</si>
  <si>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</si>
  <si>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</si>
  <si>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</si>
  <si>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</si>
  <si>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</si>
  <si>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</si>
  <si>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</si>
  <si>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</si>
  <si>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</si>
  <si>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</si>
  <si>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</si>
  <si>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</si>
  <si>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</si>
  <si>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</si>
  <si>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</si>
  <si>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</si>
  <si>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</si>
  <si>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</si>
  <si>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</si>
  <si>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</si>
  <si>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</si>
  <si>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</si>
  <si>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</si>
  <si>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</si>
  <si>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</si>
  <si>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</si>
  <si>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</si>
  <si>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</si>
  <si>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</si>
  <si>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</si>
  <si>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</si>
  <si>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</si>
  <si>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</si>
  <si>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</si>
  <si>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</si>
  <si>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</si>
  <si>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</si>
  <si>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</si>
  <si>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</si>
  <si>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</si>
  <si>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</si>
  <si>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</si>
  <si>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</si>
  <si>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</si>
  <si>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</si>
  <si>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</si>
  <si>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</si>
  <si>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</si>
  <si>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</si>
  <si>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</si>
  <si>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</si>
  <si>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</si>
  <si>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</si>
  <si>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</si>
  <si>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</si>
  <si>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</si>
  <si>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</si>
  <si>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</si>
  <si>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</si>
  <si>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</si>
  <si>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</si>
  <si>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</si>
  <si>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</si>
  <si>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</si>
  <si>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</si>
  <si>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</si>
  <si>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</si>
  <si>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</si>
  <si>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</si>
  <si>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</si>
  <si>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</si>
  <si>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</si>
  <si>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</si>
  <si>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</si>
  <si>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</si>
  <si>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</si>
  <si>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</si>
  <si>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</si>
  <si>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</si>
  <si>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</si>
  <si>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</si>
  <si>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</si>
  <si>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</si>
  <si>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</si>
  <si>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</si>
  <si>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</si>
  <si>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</si>
  <si>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</si>
  <si>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</si>
  <si>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</si>
  <si>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</si>
  <si>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</si>
  <si>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</si>
  <si>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</si>
  <si>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</si>
  <si>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</si>
  <si>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</si>
  <si>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</si>
  <si>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</si>
  <si>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</si>
  <si>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</si>
  <si>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</si>
  <si>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</si>
  <si>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</si>
  <si>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</si>
  <si>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</si>
  <si>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</si>
  <si>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</si>
  <si>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</si>
  <si>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</si>
  <si>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</si>
  <si>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</si>
  <si>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</si>
  <si>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</si>
  <si>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</si>
  <si>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</si>
  <si>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</si>
  <si>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</si>
  <si>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</si>
  <si>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</si>
  <si>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</si>
  <si>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</si>
  <si>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</si>
  <si>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</si>
  <si>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</si>
  <si>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</si>
  <si>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</si>
  <si>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</si>
  <si>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</si>
  <si>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</si>
  <si>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</si>
  <si>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</si>
  <si>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</si>
  <si>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</si>
  <si>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</si>
  <si>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</si>
  <si>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</si>
  <si>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</si>
  <si>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</si>
  <si>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</si>
  <si>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</si>
  <si>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</si>
  <si>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</si>
  <si>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</si>
  <si>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</si>
  <si>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</si>
  <si>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</si>
  <si>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</si>
  <si>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</si>
  <si>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</si>
  <si>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</si>
  <si>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</si>
  <si>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</si>
  <si>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</si>
  <si>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</si>
  <si>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</si>
  <si>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</si>
  <si>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</si>
  <si>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</si>
  <si>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</si>
  <si>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</si>
  <si>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</si>
  <si>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</si>
  <si>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</si>
  <si>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</si>
  <si>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</si>
  <si>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</si>
  <si>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</si>
  <si>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</si>
  <si>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</si>
  <si>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</si>
  <si>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</si>
  <si>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</si>
  <si>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</si>
  <si>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</si>
  <si>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</si>
  <si>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</si>
  <si>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</si>
  <si>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</si>
  <si>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</si>
  <si>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</si>
  <si>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</si>
  <si>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</si>
  <si>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</si>
  <si>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</si>
  <si>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</si>
  <si>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</si>
  <si>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</si>
  <si>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</si>
  <si>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</si>
  <si>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</si>
  <si>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</si>
  <si>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</si>
  <si>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</si>
  <si>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</si>
  <si>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</si>
  <si>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</si>
  <si>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</si>
  <si>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</si>
  <si>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</si>
  <si>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</si>
  <si>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</si>
  <si>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</si>
  <si>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</si>
  <si>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</si>
  <si>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</si>
  <si>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</si>
  <si>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</si>
  <si>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</si>
  <si>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</si>
  <si>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</si>
  <si>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</si>
  <si>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</si>
  <si>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</si>
  <si>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</si>
  <si>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</si>
  <si>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</si>
  <si>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</si>
  <si>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</si>
  <si>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</si>
  <si>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</si>
  <si>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</si>
  <si>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</si>
  <si>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</si>
  <si>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</si>
  <si>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</si>
  <si>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</si>
  <si>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</si>
  <si>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</si>
  <si>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</si>
  <si>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</si>
  <si>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</si>
  <si>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</si>
  <si>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</si>
  <si>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</si>
  <si>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</si>
  <si>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</si>
  <si>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</si>
  <si>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</si>
  <si>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</si>
  <si>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</si>
  <si>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</si>
  <si>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</si>
  <si>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</si>
  <si>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</si>
  <si>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</si>
  <si>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</si>
  <si>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</si>
  <si>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</si>
  <si>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</si>
  <si>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</si>
  <si>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</si>
  <si>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</si>
  <si>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</si>
  <si>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</si>
  <si>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</si>
  <si>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</si>
  <si>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</si>
  <si>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</si>
  <si>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</si>
  <si>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</si>
  <si>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</si>
  <si>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</si>
  <si>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</si>
  <si>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</si>
  <si>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</si>
  <si>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</si>
  <si>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</si>
  <si>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</si>
  <si>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</si>
  <si>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</si>
  <si>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</si>
  <si>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</si>
  <si>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</si>
  <si>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</si>
  <si>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</si>
  <si>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</si>
  <si>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</si>
  <si>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</si>
  <si>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</si>
  <si>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</si>
  <si>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</si>
  <si>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</si>
  <si>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</si>
  <si>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</si>
  <si>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</si>
  <si>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</si>
  <si>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</si>
  <si>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</si>
  <si>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</si>
  <si>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</si>
  <si>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</si>
  <si>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</si>
  <si>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</si>
  <si>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</si>
  <si>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</si>
  <si>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</si>
  <si>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</si>
  <si>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</si>
  <si>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</si>
  <si>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</si>
  <si>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</si>
  <si>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</si>
  <si>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</si>
  <si>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</si>
  <si>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</si>
  <si>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</si>
  <si>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</si>
  <si>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</si>
  <si>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</si>
  <si>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</si>
  <si>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</si>
  <si>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</si>
  <si>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</si>
  <si>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</si>
  <si>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</si>
  <si>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</si>
  <si>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</si>
  <si>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</si>
  <si>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</si>
  <si>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</si>
  <si>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</si>
  <si>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</si>
  <si>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</si>
  <si>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</si>
  <si>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</si>
  <si>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</si>
  <si>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</si>
  <si>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</si>
  <si>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</si>
  <si>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</si>
  <si>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</si>
  <si>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</si>
  <si>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</si>
  <si>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</si>
  <si>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</si>
  <si>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</si>
  <si>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</si>
  <si>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</si>
  <si>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</si>
  <si>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</si>
  <si>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</si>
  <si>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</si>
  <si>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</si>
  <si>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</si>
  <si>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</si>
  <si>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</si>
  <si>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</si>
  <si>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</si>
  <si>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</si>
  <si>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</si>
  <si>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</si>
  <si>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</si>
  <si>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</si>
  <si>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</si>
  <si>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</si>
  <si>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</si>
  <si>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</si>
  <si>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</si>
  <si>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</si>
  <si>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</si>
  <si>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</si>
  <si>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</si>
  <si>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</si>
  <si>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</si>
  <si>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</si>
  <si>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</si>
  <si>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</si>
  <si>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</si>
  <si>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</si>
  <si>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</si>
  <si>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</si>
  <si>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</si>
  <si>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</si>
  <si>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</si>
  <si>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</si>
  <si>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</si>
  <si>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</si>
  <si>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</si>
  <si>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</si>
  <si>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</si>
  <si>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</si>
  <si>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</si>
  <si>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</si>
  <si>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</si>
  <si>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</si>
  <si>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</si>
  <si>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</si>
  <si>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</si>
  <si>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</si>
  <si>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</si>
  <si>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</si>
  <si>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</si>
  <si>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</si>
  <si>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</si>
  <si>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</si>
  <si>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</si>
  <si>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</si>
  <si>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</si>
  <si>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</si>
  <si>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</si>
  <si>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</si>
  <si>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</si>
  <si>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</si>
  <si>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</si>
  <si>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</si>
  <si>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</si>
  <si>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</si>
  <si>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</si>
  <si>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</si>
  <si>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</si>
  <si>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</si>
  <si>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</si>
  <si>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</si>
  <si>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</si>
  <si>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</si>
  <si>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</si>
  <si>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</si>
  <si>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</si>
  <si>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</si>
  <si>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</si>
  <si>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</si>
  <si>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</si>
  <si>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</si>
  <si>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</si>
  <si>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</si>
  <si>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</si>
  <si>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</si>
  <si>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</si>
  <si>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</si>
  <si>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</si>
  <si>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</si>
  <si>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</si>
  <si>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</si>
  <si>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</si>
  <si>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</si>
  <si>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</si>
  <si>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</si>
  <si>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</si>
  <si>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</si>
  <si>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</si>
  <si>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</si>
  <si>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</si>
  <si>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</si>
  <si>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</si>
  <si>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</si>
  <si>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</si>
  <si>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</si>
  <si>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</si>
  <si>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</si>
  <si>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</si>
  <si>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</si>
  <si>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</si>
  <si>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</si>
  <si>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</si>
  <si>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</si>
  <si>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</si>
  <si>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</si>
  <si>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</si>
  <si>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</si>
  <si>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</si>
  <si>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</si>
  <si>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</si>
  <si>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</si>
  <si>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</si>
  <si>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</si>
  <si>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</si>
  <si>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</si>
  <si>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</si>
  <si>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</si>
  <si>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</si>
  <si>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</si>
  <si>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</si>
  <si>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</si>
  <si>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</si>
  <si>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</si>
  <si>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</si>
  <si>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</si>
  <si>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</si>
  <si>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</si>
  <si>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</si>
  <si>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</si>
  <si>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</si>
  <si>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</si>
  <si>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</si>
  <si>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</si>
  <si>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</si>
  <si>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</si>
  <si>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</si>
  <si>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</si>
  <si>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</si>
  <si>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</si>
  <si>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</si>
  <si>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</si>
  <si>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</si>
  <si>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</si>
  <si>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</si>
  <si>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</si>
  <si>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</si>
  <si>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</si>
  <si>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</si>
  <si>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</si>
  <si>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</si>
  <si>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</si>
  <si>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</si>
  <si>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</si>
  <si>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</si>
  <si>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</si>
  <si>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</si>
  <si>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</si>
  <si>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</si>
  <si>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</si>
  <si>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</si>
  <si>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</si>
  <si>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</si>
  <si>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</si>
  <si>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</si>
  <si>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</si>
  <si>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</si>
  <si>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</si>
  <si>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</si>
  <si>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</si>
  <si>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</si>
  <si>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</si>
  <si>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</si>
  <si>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</si>
  <si>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</si>
  <si>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</si>
  <si>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</si>
  <si>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</si>
  <si>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</si>
  <si>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</si>
  <si>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</si>
  <si>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</si>
  <si>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</si>
  <si>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</si>
  <si>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</si>
  <si>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</si>
  <si>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</si>
  <si>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</si>
  <si>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</si>
  <si>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</si>
  <si>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</si>
  <si>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</si>
  <si>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</si>
  <si>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</si>
  <si>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</si>
  <si>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</si>
  <si>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</si>
  <si>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</si>
  <si>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</si>
  <si>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</si>
  <si>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</si>
  <si>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</si>
  <si>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</si>
  <si>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</si>
  <si>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</si>
  <si>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</si>
  <si>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</si>
  <si>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</si>
  <si>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</si>
  <si>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</si>
  <si>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</si>
  <si>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</si>
  <si>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</si>
  <si>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</si>
  <si>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</si>
  <si>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</si>
  <si>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</si>
  <si>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</si>
  <si>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</si>
  <si>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</si>
  <si>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</si>
  <si>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</si>
  <si>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</si>
  <si>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</si>
  <si>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</si>
  <si>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</si>
  <si>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</si>
  <si>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</si>
  <si>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</si>
  <si>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</si>
  <si>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</si>
  <si>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</si>
  <si>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</si>
  <si>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</si>
  <si>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</si>
  <si>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</si>
  <si>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</si>
  <si>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</si>
  <si>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</si>
  <si>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</si>
  <si>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</si>
  <si>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</si>
  <si>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</si>
  <si>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</si>
  <si>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</si>
  <si>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</si>
  <si>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</si>
  <si>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</si>
  <si>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</si>
  <si>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</si>
  <si>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</si>
  <si>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</si>
  <si>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</si>
  <si>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</si>
  <si>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</si>
  <si>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</si>
  <si>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</si>
  <si>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</si>
  <si>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</si>
  <si>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</si>
  <si>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</si>
  <si>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</si>
  <si>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</si>
  <si>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</si>
  <si>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</si>
  <si>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</si>
  <si>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</si>
  <si>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</si>
  <si>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</si>
  <si>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</si>
  <si>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</si>
  <si>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</si>
  <si>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</si>
  <si>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</si>
  <si>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</si>
  <si>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</si>
  <si>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</si>
  <si>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</si>
  <si>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</si>
  <si>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</si>
  <si>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</si>
  <si>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</si>
  <si>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</si>
  <si>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</si>
  <si>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</si>
  <si>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</si>
  <si>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</si>
  <si>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</si>
  <si>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</si>
  <si>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</si>
  <si>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</si>
  <si>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</si>
  <si>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</si>
  <si>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</si>
  <si>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</si>
  <si>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</si>
  <si>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</si>
  <si>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</si>
  <si>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</si>
  <si>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</si>
  <si>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</si>
  <si>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</si>
  <si>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</si>
  <si>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</si>
  <si>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</si>
  <si>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</si>
  <si>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</si>
  <si>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</si>
  <si>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</si>
  <si>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</si>
  <si>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</si>
  <si>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</si>
  <si>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</si>
  <si>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</si>
  <si>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</si>
  <si>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</si>
  <si>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</si>
  <si>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</si>
  <si>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</si>
  <si>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</si>
  <si>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</si>
  <si>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</si>
  <si>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</si>
  <si>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</si>
  <si>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</si>
  <si>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</si>
  <si>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</si>
  <si>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</si>
  <si>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</si>
  <si>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</si>
  <si>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</si>
  <si>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</si>
  <si>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</si>
  <si>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</si>
  <si>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</si>
  <si>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</si>
  <si>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</si>
  <si>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</si>
  <si>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</si>
  <si>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</si>
  <si>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</si>
  <si>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</si>
  <si>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</si>
  <si>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</si>
  <si>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</si>
  <si>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</si>
  <si>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</si>
  <si>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</si>
  <si>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</si>
  <si>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</si>
  <si>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</si>
  <si>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</si>
  <si>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</si>
  <si>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</si>
  <si>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</si>
  <si>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</si>
  <si>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</si>
  <si>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</si>
  <si>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</si>
  <si>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</si>
  <si>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</si>
  <si>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</si>
  <si>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</si>
  <si>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</si>
  <si>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</si>
  <si>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</si>
  <si>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</si>
  <si>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</si>
  <si>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</si>
  <si>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</si>
  <si>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</si>
  <si>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</si>
  <si>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</si>
  <si>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</si>
  <si>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</si>
  <si>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</si>
  <si>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</si>
  <si>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</si>
  <si>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</si>
  <si>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</si>
  <si>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</si>
  <si>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</si>
  <si>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</si>
  <si>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</si>
  <si>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</si>
  <si>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</si>
  <si>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</si>
  <si>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</si>
  <si>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</si>
  <si>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</si>
  <si>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</si>
  <si>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</si>
  <si>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</si>
  <si>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</si>
  <si>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</si>
  <si>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</si>
  <si>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</si>
  <si>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</si>
  <si>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</si>
  <si>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</si>
  <si>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</si>
  <si>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</si>
  <si>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</si>
  <si>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</si>
  <si>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</si>
  <si>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</si>
  <si>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</si>
  <si>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</si>
  <si>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</si>
  <si>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</si>
  <si>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</si>
  <si>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</si>
  <si>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</si>
  <si>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</si>
  <si>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</si>
  <si>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</si>
  <si>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</si>
  <si>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</si>
  <si>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</si>
  <si>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</si>
  <si>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</si>
  <si>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</si>
  <si>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</si>
  <si>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</si>
  <si>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</si>
  <si>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</si>
  <si>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</si>
  <si>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</si>
  <si>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</si>
  <si>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</si>
  <si>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</si>
  <si>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</si>
  <si>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</si>
  <si>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</si>
  <si>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</si>
  <si>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</si>
  <si>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</si>
  <si>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</si>
  <si>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</si>
  <si>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</si>
  <si>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</si>
  <si>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</si>
  <si>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</si>
  <si>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</si>
  <si>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</si>
  <si>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</si>
  <si>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</si>
  <si>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</si>
  <si>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</si>
  <si>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</si>
  <si>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</si>
  <si>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</si>
  <si>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</si>
  <si>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</si>
  <si>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</si>
  <si>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</si>
  <si>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</si>
  <si>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</si>
  <si>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</si>
  <si>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</si>
  <si>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</si>
  <si>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</si>
  <si>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</si>
  <si>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</si>
  <si>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</si>
  <si>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</si>
  <si>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</si>
  <si>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</si>
  <si>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</si>
  <si>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</si>
  <si>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</si>
  <si>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</si>
  <si>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</si>
  <si>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</si>
  <si>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</si>
  <si>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</si>
  <si>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</si>
  <si>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</si>
  <si>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</si>
  <si>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</si>
  <si>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</si>
  <si>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</si>
  <si>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</si>
  <si>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</si>
  <si>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</si>
  <si>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</si>
  <si>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</si>
  <si>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</si>
  <si>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</si>
  <si>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</si>
  <si>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</si>
  <si>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</si>
  <si>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</si>
  <si>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</si>
  <si>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</si>
  <si>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</si>
  <si>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</si>
  <si>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</si>
  <si>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</si>
  <si>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</si>
  <si>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</si>
  <si>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</si>
  <si>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</si>
  <si>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</si>
  <si>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</si>
  <si>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</si>
  <si>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</si>
  <si>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</si>
  <si>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</si>
  <si>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</si>
  <si>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</si>
  <si>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</si>
  <si>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</si>
  <si>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</si>
  <si>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</si>
  <si>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</si>
  <si>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</si>
  <si>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</si>
  <si>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</si>
  <si>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</si>
  <si>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</si>
  <si>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</si>
  <si>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</si>
  <si>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</si>
  <si>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</si>
  <si>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</si>
  <si>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</si>
  <si>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</si>
  <si>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</si>
  <si>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</si>
  <si>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</si>
  <si>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</si>
  <si>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</si>
  <si>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</si>
  <si>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</si>
  <si>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</si>
  <si>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</si>
  <si>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</si>
  <si>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</si>
  <si>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</si>
  <si>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</si>
  <si>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</si>
  <si>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</si>
  <si>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</si>
  <si>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</si>
  <si>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</si>
  <si>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</si>
  <si>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</si>
  <si>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</si>
  <si>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</si>
  <si>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</si>
  <si>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</si>
  <si>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</si>
  <si>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</si>
  <si>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</si>
  <si>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</si>
  <si>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</si>
  <si>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</si>
  <si>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</si>
  <si>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</si>
  <si>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</si>
  <si>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</si>
  <si>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</si>
  <si>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</si>
  <si>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</si>
  <si>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</si>
  <si>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</si>
  <si>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</si>
  <si>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</si>
  <si>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</si>
  <si>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</si>
  <si>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</si>
  <si>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</si>
  <si>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</si>
  <si>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</si>
  <si>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</si>
  <si>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</si>
  <si>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</si>
  <si>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</si>
  <si>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</si>
  <si>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</si>
  <si>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</si>
  <si>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</si>
  <si>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</si>
  <si>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</si>
  <si>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</si>
  <si>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</si>
  <si>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</si>
  <si>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</si>
  <si>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</si>
  <si>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</si>
  <si>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</si>
  <si>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</si>
  <si>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</si>
  <si>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</si>
  <si>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</si>
  <si>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</si>
  <si>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</si>
  <si>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</si>
  <si>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</si>
  <si>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</si>
  <si>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</si>
  <si>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</si>
  <si>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</si>
  <si>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</si>
  <si>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</si>
  <si>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</si>
  <si>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</si>
  <si>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</si>
  <si>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</si>
  <si>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</si>
  <si>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</si>
  <si>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</si>
  <si>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</si>
  <si>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</si>
  <si>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</si>
  <si>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</si>
  <si>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</si>
  <si>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</si>
  <si>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</si>
  <si>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</si>
  <si>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</si>
  <si>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</si>
  <si>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</si>
  <si>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</si>
  <si>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</si>
  <si>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</si>
  <si>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</si>
  <si>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</si>
  <si>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</si>
  <si>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</si>
  <si>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</si>
  <si>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</si>
  <si>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</si>
  <si>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</si>
  <si>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</si>
  <si>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</si>
  <si>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</si>
  <si>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</si>
  <si>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</si>
  <si>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</si>
  <si>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</si>
  <si>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</si>
  <si>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</si>
  <si>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</si>
  <si>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</si>
  <si>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</si>
  <si>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</si>
  <si>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</si>
  <si>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</si>
  <si>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</si>
  <si>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</si>
  <si>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</si>
  <si>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</si>
  <si>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</si>
  <si>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</si>
  <si>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</si>
  <si>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</si>
  <si>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</si>
  <si>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</si>
  <si>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</si>
  <si>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</si>
  <si>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</si>
  <si>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</si>
  <si>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</si>
  <si>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</si>
  <si>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</si>
  <si>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</si>
  <si>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</si>
  <si>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</si>
  <si>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</si>
  <si>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</si>
  <si>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</si>
  <si>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</si>
  <si>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</si>
  <si>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</si>
  <si>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</si>
  <si>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</si>
  <si>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</si>
  <si>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</si>
  <si>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</si>
  <si>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</si>
  <si>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</si>
  <si>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</si>
  <si>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</si>
  <si>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</si>
  <si>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</si>
  <si>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</si>
  <si>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</si>
  <si>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</si>
  <si>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</si>
  <si>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</si>
  <si>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</si>
  <si>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</si>
  <si>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</si>
  <si>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</si>
  <si>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</si>
  <si>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</si>
  <si>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</si>
  <si>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</si>
  <si>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</si>
  <si>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</si>
  <si>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</si>
  <si>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</si>
  <si>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</si>
  <si>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</si>
  <si>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</si>
  <si>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</si>
  <si>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</si>
  <si>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</si>
  <si>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</si>
  <si>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</si>
  <si>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</si>
  <si>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</si>
  <si>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</si>
  <si>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</si>
  <si>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</si>
  <si>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</si>
  <si>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</si>
  <si>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</si>
  <si>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</si>
  <si>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</si>
  <si>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</si>
  <si>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</si>
  <si>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</si>
  <si>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</si>
  <si>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</si>
  <si>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</si>
  <si>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</si>
  <si>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</si>
  <si>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</si>
  <si>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</si>
  <si>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</si>
  <si>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</si>
  <si>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</si>
  <si>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</si>
  <si>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</si>
  <si>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</si>
  <si>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</si>
  <si>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</si>
  <si>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</si>
  <si>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</si>
  <si>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</si>
  <si>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</si>
  <si>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</si>
  <si>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</si>
  <si>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</si>
  <si>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</si>
  <si>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</si>
  <si>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</si>
  <si>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</si>
  <si>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</si>
  <si>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</si>
  <si>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</si>
  <si>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</si>
  <si>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</si>
  <si>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</si>
  <si>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</si>
  <si>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</si>
  <si>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</si>
  <si>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</si>
  <si>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</si>
  <si>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</si>
  <si>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</si>
  <si>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</si>
  <si>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</si>
  <si>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</si>
  <si>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</si>
  <si>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</si>
  <si>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</si>
  <si>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</si>
  <si>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</si>
  <si>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</si>
  <si>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</si>
  <si>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</si>
  <si>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</si>
  <si>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</si>
  <si>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</si>
  <si>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</si>
  <si>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</si>
  <si>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</si>
  <si>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</si>
  <si>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</si>
  <si>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</si>
  <si>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</si>
  <si>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</si>
  <si>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</si>
  <si>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</si>
  <si>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</si>
  <si>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</si>
  <si>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</si>
  <si>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</si>
  <si>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</si>
  <si>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</si>
  <si>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</si>
  <si>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</si>
  <si>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</si>
  <si>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</si>
  <si>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</si>
  <si>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</si>
  <si>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</si>
  <si>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</si>
  <si>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</si>
  <si>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</si>
  <si>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</si>
  <si>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</si>
  <si>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</si>
  <si>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</si>
  <si>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</si>
  <si>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</si>
  <si>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</si>
  <si>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</si>
  <si>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</si>
  <si>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</si>
  <si>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</si>
  <si>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</si>
  <si>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</si>
  <si>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</si>
  <si>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</si>
  <si>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</si>
  <si>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</si>
  <si>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</si>
  <si>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</si>
  <si>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</si>
  <si>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</si>
  <si>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</si>
  <si>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</si>
  <si>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</si>
  <si>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</si>
  <si>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</si>
  <si>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</si>
  <si>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</si>
  <si>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</si>
  <si>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</si>
  <si>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</si>
  <si>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</si>
  <si>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</si>
  <si>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</si>
  <si>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</si>
  <si>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</si>
  <si>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</si>
  <si>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</si>
  <si>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</si>
  <si>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</si>
  <si>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</si>
  <si>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</si>
  <si>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</si>
  <si>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</si>
  <si>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</si>
  <si>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</si>
  <si>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</si>
  <si>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</si>
  <si>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</si>
  <si>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</si>
  <si>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</si>
  <si>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</si>
  <si>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</si>
  <si>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</si>
  <si>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</si>
  <si>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</si>
  <si>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</si>
  <si>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</si>
  <si>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</si>
  <si>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</si>
  <si>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</si>
  <si>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</si>
  <si>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</si>
  <si>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</si>
  <si>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</si>
  <si>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</si>
  <si>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</si>
  <si>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</si>
  <si>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</si>
  <si>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</si>
  <si>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</si>
  <si>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</si>
  <si>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</si>
  <si>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</si>
  <si>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</si>
  <si>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</si>
  <si>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</si>
  <si>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</si>
  <si>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</si>
  <si>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</si>
  <si>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</si>
  <si>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</si>
  <si>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</si>
  <si>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</si>
  <si>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</si>
  <si>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</si>
  <si>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</si>
  <si>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</si>
  <si>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</si>
  <si>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</si>
  <si>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</si>
  <si>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</si>
  <si>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</si>
  <si>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</si>
  <si>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</si>
  <si>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</si>
  <si>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</si>
  <si>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</si>
  <si>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</si>
  <si>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</si>
  <si>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</si>
  <si>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</si>
  <si>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</si>
  <si>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</si>
  <si>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</si>
  <si>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</si>
  <si>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</si>
  <si>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</si>
  <si>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</si>
  <si>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</si>
  <si>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</si>
  <si>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</si>
  <si>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</si>
  <si>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</si>
  <si>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</si>
  <si>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</si>
  <si>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</si>
  <si>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</si>
  <si>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</si>
  <si>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</si>
  <si>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</si>
  <si>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</si>
  <si>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</si>
  <si>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</si>
  <si>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</si>
  <si>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</si>
  <si>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</si>
  <si>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</si>
  <si>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</si>
  <si>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</si>
  <si>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</si>
  <si>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</si>
  <si>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</si>
  <si>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</si>
  <si>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</si>
  <si>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</si>
  <si>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</si>
  <si>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</si>
  <si>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</si>
  <si>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</si>
  <si>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</si>
  <si>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</si>
  <si>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</si>
  <si>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</si>
  <si>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</si>
  <si>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</si>
  <si>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</si>
  <si>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</si>
  <si>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</si>
  <si>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</si>
  <si>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</si>
  <si>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</si>
  <si>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</si>
  <si>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</si>
  <si>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</si>
  <si>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</si>
  <si>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</si>
  <si>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</si>
  <si>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</si>
  <si>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</si>
  <si>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</si>
  <si>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</si>
  <si>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</si>
  <si>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</si>
  <si>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</si>
  <si>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</si>
  <si>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</si>
  <si>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</si>
  <si>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</si>
  <si>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</si>
  <si>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</si>
  <si>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</si>
  <si>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</si>
  <si>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</si>
  <si>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</si>
  <si>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</si>
  <si>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</si>
  <si>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</si>
  <si>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</si>
  <si>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</si>
  <si>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</si>
  <si>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</si>
  <si>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</si>
  <si>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</si>
  <si>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</si>
  <si>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</si>
  <si>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</si>
  <si>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</si>
  <si>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</si>
  <si>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</si>
  <si>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</si>
  <si>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</si>
  <si>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</si>
  <si>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</si>
  <si>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</si>
  <si>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</si>
  <si>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</si>
  <si>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</si>
  <si>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</si>
  <si>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</si>
  <si>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</si>
  <si>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</si>
  <si>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</si>
  <si>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</si>
  <si>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</si>
  <si>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</si>
  <si>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</si>
  <si>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</si>
  <si>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</si>
  <si>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</si>
  <si>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</si>
  <si>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</si>
  <si>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</si>
  <si>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</si>
  <si>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</si>
  <si>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</si>
  <si>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</si>
  <si>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</si>
  <si>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</si>
  <si>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</si>
  <si>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</si>
  <si>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</si>
  <si>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</si>
  <si>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</si>
  <si>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</si>
  <si>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</si>
  <si>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</si>
  <si>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</si>
  <si>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</si>
  <si>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</si>
  <si>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</si>
  <si>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</si>
  <si>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</si>
  <si>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</si>
  <si>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</si>
  <si>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</si>
  <si>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</si>
  <si>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</si>
  <si>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</si>
  <si>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</si>
  <si>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</si>
  <si>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</si>
  <si>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</si>
  <si>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</si>
  <si>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</si>
  <si>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</si>
  <si>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</si>
  <si>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</si>
  <si>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</si>
  <si>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</si>
  <si>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</si>
  <si>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</si>
  <si>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</si>
  <si>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</si>
  <si>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</si>
  <si>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</si>
  <si>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</si>
  <si>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</si>
  <si>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</si>
  <si>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</si>
  <si>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</si>
  <si>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</si>
  <si>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</si>
  <si>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</si>
  <si>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</si>
  <si>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</si>
  <si>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</si>
  <si>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</si>
  <si>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</si>
  <si>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</si>
  <si>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</si>
  <si>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</si>
  <si>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</si>
  <si>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</si>
  <si>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</si>
  <si>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</si>
  <si>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</si>
  <si>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</si>
  <si>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</si>
  <si>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</si>
  <si>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</si>
  <si>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</si>
  <si>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</si>
  <si>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</si>
  <si>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</si>
  <si>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</si>
  <si>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</si>
  <si>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</si>
  <si>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</si>
  <si>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</si>
  <si>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</si>
  <si>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</si>
  <si>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</si>
  <si>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</si>
  <si>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</si>
  <si>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</si>
  <si>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</si>
  <si>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</si>
  <si>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</si>
  <si>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</si>
  <si>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</si>
  <si>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</si>
  <si>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</si>
  <si>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</si>
  <si>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</si>
  <si>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</si>
  <si>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</si>
  <si>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</si>
  <si>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</si>
  <si>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</si>
  <si>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</si>
  <si>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</si>
  <si>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</si>
  <si>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</si>
  <si>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</si>
  <si>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</si>
  <si>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</si>
  <si>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</si>
  <si>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</si>
  <si>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</si>
  <si>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</si>
  <si>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</si>
  <si>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</si>
  <si>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</si>
  <si>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</si>
  <si>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</si>
  <si>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</si>
  <si>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</si>
  <si>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</si>
  <si>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</si>
  <si>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</si>
  <si>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</si>
  <si>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</si>
  <si>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</si>
  <si>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</si>
  <si>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</si>
  <si>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</si>
  <si>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</si>
  <si>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</si>
  <si>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</si>
  <si>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</si>
  <si>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</si>
  <si>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</si>
  <si>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</si>
  <si>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</si>
  <si>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</si>
  <si>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</si>
  <si>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</si>
  <si>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</si>
  <si>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</si>
  <si>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</si>
  <si>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</si>
  <si>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</si>
  <si>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</si>
  <si>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</si>
  <si>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</si>
  <si>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</si>
  <si>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</si>
  <si>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</si>
  <si>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</si>
  <si>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</si>
  <si>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</si>
  <si>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</si>
  <si>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</si>
  <si>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</si>
  <si>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</si>
  <si>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</si>
  <si>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</si>
  <si>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</si>
  <si>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</si>
  <si>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</si>
  <si>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</si>
  <si>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</si>
  <si>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</si>
  <si>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</si>
  <si>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</si>
  <si>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</si>
  <si>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</si>
  <si>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</si>
  <si>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</si>
  <si>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</si>
  <si>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</si>
  <si>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</si>
  <si>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</si>
  <si>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</si>
  <si>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</si>
  <si>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</si>
  <si>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</si>
  <si>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</si>
  <si>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</si>
  <si>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</si>
  <si>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</si>
  <si>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</si>
  <si>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</si>
  <si>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</si>
  <si>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</si>
  <si>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</si>
  <si>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</si>
  <si>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</si>
  <si>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</si>
  <si>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</si>
  <si>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</si>
  <si>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</si>
  <si>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</si>
  <si>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</si>
  <si>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</si>
  <si>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</si>
  <si>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</si>
  <si>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</si>
  <si>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</si>
  <si>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</si>
  <si>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</si>
  <si>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</si>
  <si>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</si>
  <si>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</si>
  <si>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</si>
  <si>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</si>
  <si>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</si>
  <si>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</si>
  <si>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</si>
  <si>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</si>
  <si>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</si>
  <si>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</si>
  <si>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</si>
  <si>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</si>
  <si>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</si>
  <si>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</si>
  <si>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</si>
  <si>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</si>
  <si>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</si>
  <si>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</si>
  <si>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</si>
  <si>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</si>
  <si>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</si>
  <si>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</si>
  <si>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</si>
  <si>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</si>
  <si>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</si>
  <si>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</si>
  <si>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</si>
  <si>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</si>
  <si>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</si>
  <si>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</si>
  <si>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</si>
  <si>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</si>
  <si>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</si>
  <si>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</si>
  <si>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</si>
  <si>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</si>
  <si>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</si>
  <si>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</si>
  <si>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</si>
  <si>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</si>
  <si>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</si>
  <si>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</si>
  <si>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</si>
  <si>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</si>
  <si>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</si>
  <si>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</si>
  <si>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</si>
  <si>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</si>
  <si>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</si>
  <si>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</si>
  <si>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</si>
  <si>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</si>
  <si>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</si>
  <si>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</si>
  <si>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</si>
  <si>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</si>
  <si>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</si>
  <si>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</si>
  <si>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</si>
  <si>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</si>
  <si>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</si>
  <si>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</si>
  <si>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</si>
  <si>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</si>
  <si>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</si>
  <si>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</si>
  <si>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</si>
  <si>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</si>
  <si>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</si>
  <si>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</si>
  <si>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</si>
  <si>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</si>
  <si>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</si>
  <si>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</si>
  <si>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</si>
  <si>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</si>
  <si>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</si>
  <si>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</si>
  <si>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</si>
  <si>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</si>
  <si>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</si>
  <si>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</si>
  <si>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</si>
  <si>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</si>
  <si>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</si>
  <si>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</si>
  <si>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</si>
  <si>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</si>
  <si>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</si>
  <si>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</si>
  <si>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</si>
  <si>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</si>
  <si>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</si>
  <si>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</si>
  <si>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</si>
  <si>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</si>
  <si>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</si>
  <si>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</si>
  <si>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</si>
  <si>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</si>
  <si>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</si>
  <si>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</si>
  <si>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</si>
  <si>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</si>
  <si>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</si>
  <si>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</si>
  <si>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</si>
  <si>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</si>
  <si>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</si>
  <si>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</si>
  <si>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</si>
  <si>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</si>
  <si>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</si>
  <si>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</si>
  <si>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</si>
  <si>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</si>
  <si>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</si>
  <si>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</si>
  <si>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</si>
  <si>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</si>
  <si>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</si>
  <si>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</si>
  <si>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</si>
  <si>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</si>
  <si>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</si>
  <si>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</si>
  <si>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</si>
  <si>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</si>
  <si>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</si>
  <si>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</si>
  <si>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</si>
  <si>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</si>
  <si>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</si>
  <si>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</si>
  <si>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</si>
  <si>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</si>
  <si>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</si>
  <si>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</si>
  <si>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</si>
  <si>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</si>
  <si>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</si>
  <si>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</si>
  <si>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</si>
  <si>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</si>
  <si>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</si>
  <si>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</si>
  <si>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</si>
  <si>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</si>
  <si>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</si>
  <si>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</si>
  <si>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</si>
  <si>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</si>
  <si>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</si>
  <si>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</si>
  <si>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</si>
  <si>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</si>
  <si>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</si>
  <si>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</si>
  <si>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</si>
  <si>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</si>
  <si>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</si>
  <si>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</si>
  <si>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</si>
  <si>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</si>
  <si>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</si>
  <si>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</si>
  <si>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</si>
  <si>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</si>
  <si>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</si>
  <si>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</si>
  <si>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</si>
  <si>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</si>
  <si>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</si>
  <si>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</si>
  <si>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</si>
  <si>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</si>
  <si>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</si>
  <si>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</si>
  <si>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</si>
  <si>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</si>
  <si>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</si>
  <si>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</si>
  <si>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</si>
  <si>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</si>
  <si>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</si>
  <si>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</si>
  <si>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</si>
  <si>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</si>
  <si>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</si>
  <si>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</si>
  <si>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</si>
  <si>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</si>
  <si>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</si>
  <si>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</si>
  <si>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</si>
  <si>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</si>
  <si>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</si>
  <si>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</si>
  <si>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</si>
  <si>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</si>
  <si>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</si>
  <si>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</si>
  <si>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</si>
  <si>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</si>
  <si>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</si>
  <si>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</si>
  <si>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</si>
  <si>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</si>
  <si>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</si>
  <si>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</si>
  <si>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</si>
  <si>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</si>
  <si>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</si>
  <si>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</si>
  <si>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</si>
  <si>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</si>
  <si>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</si>
  <si>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</si>
  <si>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</si>
  <si>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</si>
  <si>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</si>
  <si>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</si>
  <si>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</si>
  <si>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</si>
  <si>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</si>
  <si>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</si>
  <si>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</si>
  <si>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</si>
  <si>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</si>
  <si>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</si>
  <si>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</si>
  <si>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</si>
  <si>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</si>
  <si>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</si>
  <si>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</si>
  <si>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</si>
  <si>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</si>
  <si>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</si>
  <si>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</si>
  <si>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</si>
  <si>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</si>
  <si>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</si>
  <si>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</si>
  <si>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</si>
  <si>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</si>
  <si>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</si>
  <si>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</si>
  <si>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</si>
  <si>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</si>
  <si>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</si>
  <si>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</si>
  <si>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</si>
  <si>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</si>
  <si>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</si>
  <si>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</si>
  <si>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</si>
  <si>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</si>
  <si>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</si>
  <si>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</si>
  <si>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</si>
  <si>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</si>
  <si>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</si>
  <si>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</si>
  <si>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</si>
  <si>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</si>
  <si>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</si>
  <si>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</si>
  <si>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</si>
  <si>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</si>
  <si>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</si>
  <si>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</si>
  <si>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</si>
  <si>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</si>
  <si>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</si>
  <si>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</si>
  <si>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</si>
  <si>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</si>
  <si>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</si>
  <si>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</si>
  <si>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</si>
  <si>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</si>
  <si>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</si>
  <si>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</si>
  <si>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</si>
  <si>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</si>
  <si>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</si>
  <si>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</si>
  <si>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</si>
  <si>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</si>
  <si>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</si>
  <si>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</si>
  <si>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</si>
  <si>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</si>
  <si>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</si>
  <si>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</si>
  <si>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</si>
  <si>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</si>
  <si>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</si>
  <si>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</si>
  <si>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</si>
  <si>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</si>
  <si>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</si>
  <si>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</si>
  <si>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</si>
  <si>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</si>
  <si>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</si>
  <si>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</si>
  <si>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</si>
  <si>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</si>
  <si>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</si>
  <si>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</si>
  <si>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</si>
  <si>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</si>
  <si>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</si>
  <si>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</si>
  <si>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</si>
  <si>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</si>
  <si>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</si>
  <si>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</si>
  <si>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</si>
  <si>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</si>
  <si>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</si>
  <si>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</si>
  <si>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</si>
  <si>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</si>
  <si>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</si>
  <si>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</si>
  <si>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</si>
  <si>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</si>
  <si>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</si>
  <si>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</si>
  <si>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</si>
  <si>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</si>
  <si>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</si>
  <si>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</si>
  <si>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</si>
  <si>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</si>
  <si>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</si>
  <si>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</si>
  <si>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</si>
  <si>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</si>
  <si>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</si>
  <si>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</si>
  <si>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</si>
  <si>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</si>
  <si>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</si>
  <si>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</si>
  <si>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</si>
  <si>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</si>
  <si>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</si>
  <si>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</si>
  <si>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</si>
  <si>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</si>
  <si>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</si>
  <si>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</si>
  <si>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</si>
  <si>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</si>
  <si>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</si>
  <si>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</si>
  <si>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</si>
  <si>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</si>
  <si>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</si>
  <si>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</si>
  <si>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</si>
  <si>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</si>
  <si>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</si>
  <si>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</si>
  <si>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</si>
  <si>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</si>
  <si>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</si>
  <si>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</si>
  <si>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</si>
  <si>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</si>
  <si>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</si>
  <si>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</si>
  <si>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</si>
  <si>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</si>
  <si>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</si>
  <si>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</si>
  <si>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</si>
  <si>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</si>
  <si>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</si>
  <si>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</si>
  <si>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</si>
  <si>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</si>
  <si>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</si>
  <si>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</si>
  <si>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</si>
  <si>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</si>
  <si>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</si>
  <si>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</si>
  <si>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</si>
  <si>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</si>
  <si>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</si>
  <si>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</si>
  <si>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</si>
  <si>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</si>
  <si>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</si>
  <si>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</si>
  <si>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</si>
  <si>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</si>
  <si>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</si>
  <si>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</si>
  <si>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</si>
  <si>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</si>
  <si>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</si>
  <si>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</si>
  <si>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</si>
  <si>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</si>
  <si>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</si>
  <si>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</si>
  <si>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</si>
  <si>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</si>
  <si>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</si>
  <si>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</si>
  <si>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</si>
  <si>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</si>
  <si>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</si>
  <si>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</si>
  <si>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</si>
  <si>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</si>
  <si>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</si>
  <si>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</si>
  <si>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</si>
  <si>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</si>
  <si>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</si>
  <si>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</si>
  <si>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</si>
  <si>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</si>
  <si>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</si>
  <si>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</si>
  <si>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</si>
  <si>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</si>
  <si>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</si>
  <si>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</si>
  <si>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</si>
  <si>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</si>
  <si>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</si>
  <si>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</si>
  <si>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</si>
  <si>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</si>
  <si>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</si>
  <si>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</si>
  <si>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</si>
  <si>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</si>
  <si>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</si>
  <si>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</si>
  <si>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</si>
  <si>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</si>
  <si>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</si>
  <si>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</si>
  <si>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</si>
  <si>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</si>
  <si>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</si>
  <si>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</si>
  <si>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</si>
  <si>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</si>
  <si>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</si>
  <si>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</si>
  <si>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</si>
  <si>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</si>
  <si>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</si>
  <si>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</si>
  <si>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</si>
  <si>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</si>
  <si>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</si>
  <si>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</si>
  <si>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</si>
  <si>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</si>
  <si>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</si>
  <si>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</si>
  <si>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</si>
  <si>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</si>
  <si>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</si>
  <si>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</si>
  <si>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</si>
  <si>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</si>
  <si>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</si>
  <si>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</si>
  <si>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</si>
  <si>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</si>
  <si>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</si>
  <si>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</si>
  <si>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</si>
  <si>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</si>
  <si>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</si>
  <si>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</si>
  <si>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</si>
  <si>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</si>
  <si>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</si>
  <si>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</si>
  <si>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</si>
  <si>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</si>
  <si>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</si>
  <si>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</si>
  <si>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</si>
  <si>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</si>
  <si>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</si>
  <si>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</si>
  <si>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</si>
  <si>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</si>
  <si>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</si>
  <si>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</si>
  <si>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</si>
  <si>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</si>
  <si>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</si>
  <si>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</si>
  <si>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</si>
  <si>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</si>
  <si>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</si>
  <si>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</si>
  <si>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</si>
  <si>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</si>
  <si>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</si>
  <si>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</si>
  <si>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</si>
  <si>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</si>
  <si>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</si>
  <si>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</si>
  <si>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</si>
  <si>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</si>
  <si>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</si>
  <si>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</si>
  <si>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</si>
  <si>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</si>
  <si>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</si>
  <si>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</si>
  <si>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</si>
  <si>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</si>
  <si>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</si>
  <si>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</si>
  <si>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</si>
  <si>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</si>
  <si>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</si>
  <si>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</si>
  <si>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</si>
  <si>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</si>
  <si>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</si>
  <si>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</si>
  <si>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</si>
  <si>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</si>
  <si>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</si>
  <si>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</si>
  <si>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</si>
  <si>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</si>
  <si>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</si>
  <si>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</si>
  <si>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</si>
  <si>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</si>
  <si>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</si>
  <si>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</si>
  <si>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</si>
  <si>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</si>
  <si>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</si>
  <si>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</si>
  <si>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</si>
  <si>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</si>
  <si>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</si>
  <si>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</si>
  <si>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</si>
  <si>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</si>
  <si>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</si>
  <si>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</si>
  <si>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</si>
  <si>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</si>
  <si>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</si>
  <si>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</si>
  <si>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</si>
  <si>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</si>
  <si>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</si>
  <si>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</si>
  <si>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</si>
  <si>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</si>
  <si>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</si>
  <si>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</si>
  <si>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</si>
  <si>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</si>
  <si>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</si>
  <si>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</si>
  <si>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</si>
  <si>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</si>
  <si>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</si>
  <si>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</si>
  <si>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</si>
  <si>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</si>
  <si>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</si>
  <si>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</si>
  <si>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</si>
  <si>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</si>
  <si>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</si>
  <si>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</si>
  <si>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</si>
  <si>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</si>
  <si>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</si>
  <si>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</si>
  <si>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</si>
  <si>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</si>
  <si>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</si>
  <si>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</si>
  <si>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</si>
  <si>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</si>
  <si>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</si>
  <si>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</si>
  <si>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</si>
  <si>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</si>
  <si>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</si>
  <si>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</si>
  <si>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</si>
  <si>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</si>
  <si>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</si>
  <si>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</si>
  <si>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</si>
  <si>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</si>
  <si>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</si>
  <si>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</si>
  <si>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</si>
  <si>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</si>
  <si>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</si>
  <si>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</si>
  <si>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</si>
  <si>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</si>
  <si>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</si>
  <si>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</si>
  <si>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</si>
  <si>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</si>
  <si>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</si>
  <si>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</si>
  <si>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</si>
  <si>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</si>
  <si>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</si>
  <si>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</si>
  <si>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</si>
  <si>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</si>
  <si>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</si>
  <si>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</si>
  <si>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</si>
  <si>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</si>
  <si>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</si>
  <si>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</si>
  <si>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</si>
  <si>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</si>
  <si>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</si>
  <si>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</si>
  <si>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</si>
  <si>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</si>
  <si>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</si>
  <si>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</si>
  <si>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</si>
  <si>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</si>
  <si>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</si>
  <si>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</si>
  <si>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</si>
  <si>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</si>
  <si>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</si>
  <si>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</si>
  <si>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</si>
  <si>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</si>
  <si>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</si>
  <si>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</si>
  <si>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</si>
  <si>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</si>
  <si>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</si>
  <si>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</si>
  <si>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</si>
  <si>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</si>
  <si>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</si>
  <si>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</si>
  <si>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</si>
  <si>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</si>
  <si>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</si>
  <si>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</si>
  <si>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</si>
  <si>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</si>
  <si>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</si>
  <si>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</si>
  <si>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</si>
  <si>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</si>
  <si>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</si>
  <si>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</si>
  <si>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</si>
  <si>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</si>
  <si>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</si>
  <si>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</si>
  <si>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</si>
  <si>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</si>
  <si>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</si>
  <si>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</si>
  <si>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</si>
  <si>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</si>
  <si>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</si>
  <si>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</si>
  <si>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</si>
  <si>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</si>
  <si>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</si>
  <si>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</si>
  <si>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</si>
  <si>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</si>
  <si>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</si>
  <si>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</si>
  <si>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</si>
  <si>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</si>
  <si>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</si>
  <si>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</si>
  <si>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</si>
  <si>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</si>
  <si>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</si>
  <si>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</si>
  <si>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</si>
  <si>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</si>
  <si>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</si>
  <si>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</si>
  <si>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</si>
  <si>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</si>
  <si>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</si>
  <si>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</si>
  <si>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</si>
  <si>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</si>
  <si>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</si>
  <si>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</si>
  <si>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</si>
  <si>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</si>
  <si>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</si>
  <si>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</si>
  <si>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</si>
  <si>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</si>
  <si>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</si>
  <si>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</si>
  <si>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</si>
  <si>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</si>
  <si>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</si>
  <si>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</si>
  <si>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</si>
  <si>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</si>
  <si>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</si>
  <si>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</si>
  <si>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</si>
  <si>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</si>
  <si>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</si>
  <si>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</si>
  <si>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</si>
  <si>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</si>
  <si>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</si>
  <si>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</si>
  <si>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</si>
  <si>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</si>
  <si>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</si>
  <si>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</si>
  <si>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</si>
  <si>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</si>
  <si>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</si>
  <si>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</si>
  <si>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</si>
  <si>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</si>
  <si>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</si>
  <si>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</si>
  <si>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</si>
  <si>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</si>
  <si>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</si>
  <si>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</si>
  <si>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</si>
  <si>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</si>
  <si>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</si>
  <si>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</si>
  <si>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</si>
  <si>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</si>
  <si>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</si>
  <si>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</si>
  <si>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</si>
  <si>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</si>
  <si>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</si>
  <si>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</si>
  <si>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</si>
  <si>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</si>
  <si>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</si>
  <si>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</si>
  <si>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</si>
  <si>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</si>
  <si>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</si>
  <si>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</si>
  <si>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</si>
  <si>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</si>
  <si>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</si>
  <si>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</si>
  <si>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</si>
  <si>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</si>
  <si>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</si>
  <si>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</si>
  <si>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</si>
  <si>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</si>
  <si>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</si>
  <si>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</si>
  <si>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</si>
  <si>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</si>
  <si>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</si>
  <si>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</si>
  <si>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</si>
  <si>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</si>
  <si>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</si>
  <si>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</si>
  <si>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</si>
  <si>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</si>
  <si>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</si>
  <si>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</si>
  <si>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</si>
  <si>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</si>
  <si>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</si>
  <si>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</si>
  <si>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</si>
  <si>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</si>
  <si>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</si>
  <si>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</si>
  <si>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</si>
  <si>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</si>
  <si>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</si>
  <si>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</si>
  <si>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</si>
  <si>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</si>
  <si>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</si>
  <si>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</si>
  <si>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</si>
  <si>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</si>
  <si>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</si>
  <si>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</si>
  <si>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</si>
  <si>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</si>
  <si>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</si>
  <si>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</si>
  <si>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</si>
  <si>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</si>
  <si>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</si>
  <si>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</si>
  <si>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</si>
  <si>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</si>
  <si>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</si>
  <si>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</si>
  <si>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</si>
  <si>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</si>
  <si>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</si>
  <si>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</si>
  <si>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</si>
  <si>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</si>
  <si>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</si>
  <si>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</si>
  <si>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</si>
  <si>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</si>
  <si>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</si>
  <si>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</si>
  <si>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</si>
  <si>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</si>
  <si>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</si>
  <si>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</si>
  <si>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</si>
  <si>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</si>
  <si>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</si>
  <si>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</si>
  <si>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</si>
  <si>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</si>
  <si>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</si>
  <si>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</si>
  <si>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</si>
  <si>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</si>
  <si>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</si>
  <si>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</si>
  <si>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</si>
  <si>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</si>
  <si>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</si>
  <si>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</si>
  <si>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</si>
  <si>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</si>
  <si>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</si>
  <si>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</si>
  <si>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</si>
  <si>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</si>
  <si>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</si>
  <si>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</si>
  <si>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</si>
  <si>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</si>
  <si>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</si>
  <si>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</si>
  <si>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</si>
  <si>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</si>
  <si>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</si>
  <si>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</si>
  <si>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</si>
  <si>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</si>
  <si>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</si>
  <si>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</si>
  <si>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</si>
  <si>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</si>
  <si>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</si>
  <si>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</si>
  <si>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</si>
  <si>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</si>
  <si>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</si>
  <si>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</si>
  <si>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</si>
  <si>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</si>
  <si>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</si>
  <si>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</si>
  <si>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</si>
  <si>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</si>
  <si>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</si>
  <si>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</si>
  <si>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</si>
  <si>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</si>
  <si>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</si>
  <si>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</si>
  <si>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</si>
  <si>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</si>
  <si>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</si>
  <si>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</si>
  <si>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</si>
  <si>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</si>
  <si>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</si>
  <si>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</si>
  <si>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</si>
  <si>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</si>
  <si>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</si>
  <si>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</si>
  <si>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</si>
  <si>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</si>
  <si>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</si>
  <si>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</si>
  <si>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</si>
  <si>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</si>
  <si>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</si>
  <si>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</si>
  <si>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</si>
  <si>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</si>
  <si>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</si>
  <si>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</si>
  <si>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</si>
  <si>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</si>
  <si>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</si>
  <si>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</si>
  <si>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</si>
  <si>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</si>
  <si>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</si>
  <si>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</si>
  <si>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</si>
  <si>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</si>
  <si>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</si>
  <si>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</si>
  <si>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</si>
  <si>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</si>
  <si>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</si>
  <si>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</si>
  <si>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</si>
  <si>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</si>
  <si>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</si>
  <si>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</si>
  <si>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</si>
  <si>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</si>
  <si>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</si>
  <si>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</si>
  <si>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</si>
  <si>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</si>
  <si>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</si>
  <si>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</si>
  <si>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</si>
  <si>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</si>
  <si>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</si>
  <si>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</si>
  <si>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</si>
  <si>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</si>
  <si>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</si>
  <si>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</si>
  <si>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</si>
  <si>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</si>
  <si>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</si>
  <si>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</si>
  <si>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</si>
  <si>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</si>
  <si>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</si>
  <si>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</si>
  <si>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</si>
  <si>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</si>
  <si>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</si>
  <si>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</si>
  <si>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</si>
  <si>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</si>
  <si>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</si>
  <si>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</si>
  <si>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</si>
  <si>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</si>
  <si>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</si>
  <si>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</si>
  <si>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</si>
  <si>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</si>
  <si>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</si>
  <si>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</si>
  <si>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</si>
  <si>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</si>
  <si>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</si>
  <si>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</si>
  <si>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</si>
  <si>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</si>
  <si>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</si>
  <si>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</si>
  <si>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</si>
  <si>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</si>
  <si>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</si>
  <si>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</si>
  <si>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</si>
  <si>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</si>
  <si>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</si>
  <si>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</si>
  <si>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</si>
  <si>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</si>
  <si>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</si>
  <si>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</si>
  <si>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</si>
  <si>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</si>
  <si>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</si>
  <si>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</si>
  <si>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</si>
  <si>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</si>
  <si>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</si>
  <si>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</si>
  <si>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</si>
  <si>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</si>
  <si>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</si>
  <si>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</si>
  <si>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</si>
  <si>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</si>
  <si>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</si>
  <si>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</si>
  <si>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</si>
  <si>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</si>
  <si>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</si>
  <si>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</si>
  <si>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</si>
  <si>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</si>
  <si>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</si>
  <si>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</si>
  <si>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</si>
  <si>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</si>
  <si>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</si>
  <si>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</si>
  <si>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</si>
  <si>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</si>
  <si>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</si>
  <si>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</si>
  <si>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</si>
  <si>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</si>
  <si>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</si>
  <si>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</si>
  <si>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</si>
  <si>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</si>
  <si>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</si>
  <si>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</si>
  <si>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</si>
  <si>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</si>
  <si>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</si>
  <si>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</si>
  <si>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</si>
  <si>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</si>
  <si>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</si>
  <si>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</si>
  <si>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</si>
  <si>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</si>
  <si>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</si>
  <si>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</si>
  <si>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</si>
  <si>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</si>
  <si>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</si>
  <si>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</si>
  <si>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</si>
  <si>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</si>
  <si>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</si>
  <si>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</si>
  <si>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</si>
  <si>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</si>
  <si>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</si>
  <si>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</si>
  <si>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</si>
  <si>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</si>
  <si>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</si>
  <si>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</si>
  <si>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</si>
  <si>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</si>
  <si>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</si>
  <si>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</si>
  <si>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</si>
  <si>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</si>
  <si>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</si>
  <si>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</si>
  <si>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</si>
  <si>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</si>
  <si>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</si>
  <si>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</si>
  <si>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</si>
  <si>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</si>
  <si>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</si>
  <si>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</si>
  <si>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</si>
  <si>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</si>
  <si>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</si>
  <si>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</si>
  <si>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</si>
  <si>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</si>
  <si>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</si>
  <si>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</si>
  <si>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</si>
  <si>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</si>
  <si>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</si>
  <si>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</si>
  <si>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</si>
  <si>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</si>
  <si>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</si>
  <si>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</si>
  <si>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</si>
  <si>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</si>
  <si>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</si>
  <si>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</si>
  <si>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</si>
  <si>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</si>
  <si>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</si>
  <si>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</si>
  <si>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</si>
  <si>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</si>
  <si>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</si>
  <si>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</si>
  <si>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</si>
  <si>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</si>
  <si>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</si>
  <si>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</si>
  <si>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</si>
  <si>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</si>
  <si>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</si>
  <si>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</si>
  <si>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</si>
  <si>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</si>
  <si>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</si>
  <si>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</si>
  <si>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</si>
  <si>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</si>
  <si>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</si>
  <si>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</si>
  <si>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</si>
  <si>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</si>
  <si>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</si>
  <si>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</si>
  <si>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</si>
  <si>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</si>
  <si>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</si>
  <si>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</si>
  <si>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</si>
  <si>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</si>
  <si>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</si>
  <si>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</si>
  <si>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</si>
  <si>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</si>
  <si>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</si>
  <si>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</si>
  <si>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</si>
  <si>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</si>
  <si>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</si>
  <si>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</si>
  <si>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</si>
  <si>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</si>
  <si>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</si>
  <si>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</si>
  <si>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</si>
  <si>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</si>
  <si>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</si>
  <si>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</si>
  <si>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</si>
  <si>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</si>
  <si>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</si>
  <si>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</si>
  <si>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</si>
  <si>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</si>
  <si>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</si>
  <si>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</si>
  <si>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</si>
  <si>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</si>
  <si>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</si>
  <si>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</si>
  <si>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</si>
  <si>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</si>
  <si>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</si>
  <si>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</si>
  <si>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</si>
  <si>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</si>
  <si>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</si>
  <si>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</si>
  <si>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</si>
  <si>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</si>
  <si>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</si>
  <si>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</si>
  <si>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</si>
  <si>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</si>
  <si>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</si>
  <si>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</si>
  <si>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</si>
  <si>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</si>
  <si>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</si>
  <si>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</si>
  <si>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</si>
  <si>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</si>
  <si>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</si>
  <si>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</si>
  <si>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</si>
  <si>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</si>
  <si>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</si>
  <si>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</si>
  <si>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</si>
  <si>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</si>
  <si>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</si>
  <si>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</si>
  <si>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</si>
  <si>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</si>
  <si>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</si>
  <si>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</si>
  <si>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</si>
  <si>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</si>
  <si>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</si>
  <si>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</si>
  <si>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</si>
  <si>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</si>
  <si>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</si>
  <si>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</si>
  <si>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</si>
  <si>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</si>
  <si>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</si>
  <si>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</si>
  <si>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</si>
  <si>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</si>
  <si>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</si>
  <si>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</si>
  <si>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</si>
  <si>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</si>
  <si>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</si>
  <si>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</si>
  <si>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</si>
  <si>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</si>
  <si>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</si>
  <si>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</si>
  <si>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</si>
  <si>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</si>
  <si>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</si>
  <si>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</si>
  <si>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</si>
  <si>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</si>
  <si>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</si>
  <si>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</si>
  <si>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</si>
  <si>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</si>
  <si>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</si>
  <si>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</si>
  <si>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</si>
  <si>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</si>
  <si>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</si>
  <si>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</si>
  <si>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</si>
  <si>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</si>
  <si>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</si>
  <si>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</si>
  <si>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</si>
  <si>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</si>
  <si>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</si>
  <si>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</si>
  <si>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</si>
  <si>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</si>
  <si>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</si>
  <si>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</si>
  <si>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</si>
  <si>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</si>
  <si>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</si>
  <si>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</si>
  <si>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</si>
  <si>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</si>
  <si>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</si>
  <si>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</si>
  <si>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</si>
  <si>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</si>
  <si>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</si>
  <si>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</si>
  <si>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</si>
  <si>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</si>
  <si>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</si>
  <si>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</si>
  <si>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</si>
  <si>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</si>
  <si>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</si>
  <si>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</si>
  <si>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</si>
  <si>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</si>
  <si>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</si>
  <si>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</si>
  <si>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</si>
  <si>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</si>
  <si>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</si>
  <si>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</si>
  <si>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</si>
  <si>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</si>
  <si>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</si>
  <si>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</si>
  <si>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</si>
  <si>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</si>
  <si>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</si>
  <si>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</si>
  <si>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</si>
  <si>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</si>
  <si>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</si>
  <si>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</si>
  <si>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</si>
  <si>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</si>
  <si>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</si>
  <si>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</si>
  <si>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</si>
  <si>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</si>
  <si>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</si>
  <si>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</si>
  <si>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</si>
  <si>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</si>
  <si>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</si>
  <si>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</si>
  <si>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</si>
  <si>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</si>
  <si>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</si>
  <si>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</si>
  <si>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</si>
  <si>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</si>
  <si>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</si>
  <si>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</si>
  <si>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</si>
  <si>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</si>
  <si>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</si>
  <si>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</si>
  <si>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</si>
  <si>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</si>
  <si>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</si>
  <si>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</si>
  <si>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</si>
  <si>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</si>
  <si>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</si>
  <si>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</si>
  <si>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</si>
  <si>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</si>
  <si>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</si>
  <si>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</si>
  <si>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</si>
  <si>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</si>
  <si>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</si>
  <si>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</si>
  <si>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</si>
  <si>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</si>
  <si>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</si>
  <si>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</si>
  <si>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</si>
  <si>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</si>
  <si>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</si>
  <si>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</si>
  <si>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</si>
  <si>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</si>
  <si>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</si>
  <si>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</si>
  <si>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</si>
  <si>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</si>
  <si>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</si>
  <si>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</si>
  <si>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</si>
  <si>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</si>
  <si>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</si>
  <si>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</si>
  <si>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</si>
  <si>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</si>
  <si>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</si>
  <si>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</si>
  <si>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</si>
  <si>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</si>
  <si>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</si>
  <si>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</si>
  <si>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</si>
  <si>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</si>
  <si>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</si>
  <si>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</si>
  <si>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</si>
  <si>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</si>
  <si>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</si>
  <si>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</si>
  <si>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</si>
  <si>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</si>
  <si>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</si>
  <si>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</si>
  <si>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</si>
  <si>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</si>
  <si>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</si>
  <si>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</si>
  <si>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</si>
  <si>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</si>
  <si>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</si>
  <si>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</si>
  <si>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</si>
  <si>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</si>
  <si>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</si>
  <si>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</si>
  <si>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</si>
  <si>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</si>
  <si>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</si>
  <si>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</si>
  <si>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</si>
  <si>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</si>
  <si>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</si>
  <si>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</si>
  <si>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</si>
  <si>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</si>
  <si>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</si>
  <si>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</si>
  <si>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</si>
  <si>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</si>
  <si>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</si>
  <si>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</si>
  <si>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</si>
  <si>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</si>
  <si>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</si>
  <si>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</si>
  <si>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</si>
  <si>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</si>
  <si>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</si>
  <si>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</si>
  <si>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</si>
  <si>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</si>
  <si>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</si>
  <si>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</si>
  <si>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</si>
  <si>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</si>
  <si>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</si>
  <si>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</si>
  <si>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</si>
  <si>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</si>
  <si>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</si>
  <si>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</si>
  <si>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</si>
  <si>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</si>
  <si>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</si>
  <si>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</si>
  <si>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</si>
  <si>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</si>
  <si>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</si>
  <si>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</si>
  <si>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</si>
  <si>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</si>
  <si>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</si>
  <si>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</si>
  <si>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</si>
  <si>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</si>
  <si>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</si>
  <si>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</si>
  <si>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</si>
  <si>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</si>
  <si>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</si>
  <si>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</si>
  <si>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</si>
  <si>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</si>
  <si>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</si>
  <si>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</si>
  <si>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</si>
  <si>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</si>
  <si>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</si>
  <si>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</si>
  <si>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</si>
  <si>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</si>
  <si>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</si>
  <si>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</si>
  <si>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</si>
  <si>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</si>
  <si>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</si>
  <si>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</si>
  <si>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</si>
  <si>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</si>
  <si>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</si>
  <si>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</si>
  <si>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</si>
  <si>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</si>
  <si>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</si>
  <si>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</si>
  <si>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</si>
  <si>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</si>
  <si>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</si>
  <si>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</si>
  <si>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</si>
  <si>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</si>
  <si>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</si>
  <si>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</si>
  <si>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</si>
  <si>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</si>
  <si>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</si>
  <si>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</si>
  <si>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</si>
  <si>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</si>
  <si>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</si>
  <si>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</si>
  <si>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</si>
  <si>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</si>
  <si>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</si>
  <si>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</si>
  <si>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</si>
  <si>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</si>
  <si>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</si>
  <si>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</si>
  <si>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</si>
  <si>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</si>
  <si>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</si>
  <si>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</si>
  <si>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</si>
  <si>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</si>
  <si>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</si>
  <si>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</si>
  <si>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</si>
  <si>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</si>
  <si>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</si>
  <si>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</si>
  <si>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</si>
  <si>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</si>
  <si>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</si>
  <si>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</si>
  <si>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</si>
  <si>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</si>
  <si>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</si>
  <si>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</si>
  <si>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</si>
  <si>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</si>
  <si>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</si>
  <si>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</si>
  <si>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</si>
  <si>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</si>
  <si>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</si>
  <si>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</si>
  <si>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</si>
  <si>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</si>
  <si>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</si>
  <si>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</si>
  <si>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</si>
  <si>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</si>
  <si>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</si>
  <si>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</si>
  <si>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</si>
  <si>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</si>
  <si>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</si>
  <si>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</si>
  <si>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</si>
  <si>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</si>
  <si>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</si>
  <si>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</si>
  <si>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</si>
  <si>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</si>
  <si>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</si>
  <si>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</si>
  <si>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</si>
  <si>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</si>
  <si>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</si>
  <si>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</si>
  <si>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</si>
  <si>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</si>
  <si>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</si>
  <si>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</si>
  <si>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</si>
  <si>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</si>
  <si>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</si>
  <si>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</si>
  <si>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</si>
  <si>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</si>
  <si>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</si>
  <si>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</si>
  <si>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</si>
  <si>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</si>
  <si>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</si>
  <si>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</si>
  <si>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</si>
  <si>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</si>
  <si>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</si>
  <si>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</si>
  <si>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</si>
  <si>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</si>
  <si>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</si>
  <si>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</si>
  <si>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</si>
  <si>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</si>
  <si>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</si>
  <si>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</si>
  <si>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</si>
  <si>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</si>
  <si>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</si>
  <si>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</si>
  <si>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</si>
  <si>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</si>
  <si>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</si>
  <si>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</si>
  <si>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</si>
  <si>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</si>
  <si>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</si>
  <si>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</si>
  <si>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</si>
  <si>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</si>
  <si>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</si>
  <si>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</si>
  <si>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</si>
  <si>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</si>
  <si>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</si>
  <si>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</si>
  <si>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</si>
  <si>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</si>
  <si>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</si>
  <si>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</si>
  <si>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</si>
  <si>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</si>
  <si>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</si>
  <si>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</si>
  <si>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</si>
  <si>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</si>
  <si>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</si>
  <si>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</si>
  <si>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</si>
  <si>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</si>
  <si>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</si>
  <si>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</si>
  <si>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</si>
  <si>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</si>
  <si>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</si>
  <si>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</si>
  <si>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</si>
  <si>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</si>
  <si>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</si>
  <si>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</si>
  <si>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</si>
  <si>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</si>
  <si>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</si>
  <si>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</si>
  <si>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</si>
  <si>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</si>
  <si>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</si>
  <si>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</si>
  <si>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</si>
  <si>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</si>
  <si>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</si>
  <si>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</si>
  <si>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</si>
  <si>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</si>
  <si>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</si>
  <si>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</si>
  <si>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</si>
  <si>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</si>
  <si>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</si>
  <si>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</si>
  <si>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</si>
  <si>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</si>
  <si>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</si>
  <si>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</si>
  <si>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</si>
  <si>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</si>
  <si>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</si>
  <si>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</si>
  <si>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</si>
  <si>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</si>
  <si>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</si>
  <si>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</si>
  <si>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</si>
  <si>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</si>
  <si>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</si>
  <si>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</si>
  <si>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</si>
  <si>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</si>
  <si>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</si>
  <si>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</si>
  <si>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</si>
  <si>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</si>
  <si>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</si>
  <si>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</si>
  <si>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</si>
  <si>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</si>
  <si>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</si>
  <si>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</si>
  <si>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</si>
  <si>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</si>
  <si>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</si>
  <si>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</si>
  <si>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</si>
  <si>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</si>
  <si>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</si>
  <si>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</si>
  <si>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</si>
  <si>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</si>
  <si>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</si>
  <si>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</si>
  <si>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</si>
  <si>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</si>
  <si>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</si>
  <si>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</si>
  <si>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</si>
  <si>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</si>
  <si>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</si>
  <si>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</si>
  <si>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</si>
  <si>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</si>
  <si>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</si>
  <si>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</si>
  <si>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</si>
  <si>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</si>
  <si>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</si>
  <si>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</si>
  <si>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</si>
  <si>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</si>
  <si>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</si>
  <si>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</si>
  <si>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</si>
  <si>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</si>
  <si>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</si>
  <si>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</si>
  <si>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</si>
  <si>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</si>
  <si>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</si>
  <si>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</si>
  <si>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</si>
  <si>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</si>
  <si>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</si>
  <si>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</si>
  <si>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</si>
  <si>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</si>
  <si>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</si>
  <si>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</si>
  <si>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</si>
  <si>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</si>
  <si>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</si>
  <si>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</si>
  <si>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</si>
  <si>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</si>
  <si>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</si>
  <si>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</si>
  <si>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</si>
  <si>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</si>
  <si>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</si>
  <si>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</si>
  <si>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</si>
  <si>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</si>
  <si>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</si>
  <si>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</si>
  <si>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</si>
  <si>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</si>
  <si>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</si>
  <si>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</si>
  <si>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</si>
  <si>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</si>
  <si>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</si>
  <si>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</si>
  <si>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</si>
  <si>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</si>
  <si>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</si>
  <si>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</si>
  <si>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</si>
  <si>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</si>
  <si>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</si>
  <si>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</si>
  <si>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</si>
  <si>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</si>
  <si>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</si>
  <si>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</si>
  <si>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</si>
  <si>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</si>
  <si>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</si>
  <si>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</si>
  <si>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</si>
  <si>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</si>
  <si>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</si>
  <si>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</si>
  <si>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</si>
  <si>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</si>
  <si>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</si>
  <si>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</si>
  <si>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</si>
  <si>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</si>
  <si>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</si>
  <si>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</si>
  <si>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</si>
  <si>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</si>
  <si>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</si>
  <si>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</si>
  <si>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</si>
  <si>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</si>
  <si>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</si>
  <si>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</si>
  <si>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</si>
  <si>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</si>
  <si>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</si>
  <si>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</si>
  <si>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</si>
  <si>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</si>
  <si>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</si>
  <si>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</si>
  <si>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</si>
  <si>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</si>
  <si>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</si>
  <si>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</si>
  <si>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</si>
  <si>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</si>
  <si>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</si>
  <si>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</si>
  <si>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</si>
  <si>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</si>
  <si>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</si>
  <si>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</si>
  <si>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</si>
  <si>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</si>
  <si>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</si>
  <si>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</si>
  <si>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</si>
  <si>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</si>
  <si>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</si>
  <si>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</si>
  <si>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</si>
  <si>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</si>
  <si>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</si>
  <si>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</si>
  <si>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</si>
  <si>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</si>
  <si>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</si>
  <si>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</si>
  <si>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</si>
  <si>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</si>
  <si>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</si>
  <si>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</si>
  <si>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</si>
  <si>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</si>
  <si>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</si>
  <si>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</si>
  <si>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</si>
  <si>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</si>
  <si>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</si>
  <si>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</si>
  <si>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</si>
  <si>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</si>
  <si>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</si>
  <si>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</si>
  <si>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</si>
  <si>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</si>
  <si>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</si>
  <si>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</si>
  <si>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</si>
  <si>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</si>
  <si>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</si>
  <si>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</si>
  <si>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</si>
  <si>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</si>
  <si>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</si>
  <si>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</si>
  <si>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</si>
  <si>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</si>
  <si>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</si>
  <si>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</si>
  <si>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</si>
  <si>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</si>
  <si>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</si>
  <si>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</si>
  <si>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</si>
  <si>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</si>
  <si>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</si>
  <si>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</si>
  <si>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</si>
  <si>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</si>
  <si>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</si>
  <si>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</si>
  <si>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</si>
  <si>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</si>
  <si>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</si>
  <si>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</si>
  <si>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</si>
  <si>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</si>
  <si>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</si>
  <si>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</si>
  <si>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</si>
  <si>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</si>
  <si>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</si>
  <si>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</si>
  <si>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</si>
  <si>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</si>
  <si>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</si>
  <si>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</si>
  <si>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</si>
  <si>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</si>
  <si>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</si>
  <si>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</si>
  <si>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</si>
  <si>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</si>
  <si>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</si>
  <si>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</si>
  <si>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</si>
  <si>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</si>
  <si>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</si>
  <si>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</si>
  <si>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</si>
  <si>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</si>
  <si>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</si>
  <si>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</si>
  <si>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</si>
  <si>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</si>
  <si>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</si>
  <si>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</si>
  <si>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</si>
  <si>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</si>
  <si>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</si>
  <si>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</si>
  <si>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</si>
  <si>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</si>
  <si>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</si>
  <si>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</si>
  <si>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</si>
  <si>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</si>
  <si>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</si>
  <si>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</si>
  <si>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</si>
  <si>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</si>
  <si>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</si>
  <si>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</si>
  <si>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</si>
  <si>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</si>
  <si>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</si>
  <si>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</si>
  <si>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</si>
  <si>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</si>
  <si>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</si>
  <si>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</si>
  <si>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</si>
  <si>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</si>
  <si>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</si>
  <si>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</si>
  <si>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</si>
  <si>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</si>
  <si>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</si>
  <si>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</si>
  <si>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</si>
  <si>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</si>
  <si>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</si>
  <si>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</si>
  <si>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</si>
  <si>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</si>
  <si>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</si>
  <si>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</si>
  <si>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</si>
  <si>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</si>
  <si>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</si>
  <si>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</si>
  <si>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</si>
  <si>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</si>
  <si>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</si>
  <si>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</si>
  <si>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</si>
  <si>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</si>
  <si>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</si>
  <si>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</si>
  <si>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</si>
  <si>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</si>
  <si>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</si>
  <si>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</si>
  <si>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</si>
  <si>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</si>
  <si>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</si>
  <si>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</si>
  <si>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</si>
  <si>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</si>
  <si>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</si>
  <si>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</si>
  <si>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</si>
  <si>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</si>
  <si>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</si>
  <si>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</si>
  <si>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</si>
  <si>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</si>
  <si>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</si>
  <si>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</si>
  <si>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</si>
  <si>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</si>
  <si>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</si>
  <si>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</si>
  <si>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</si>
  <si>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</si>
  <si>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</si>
  <si>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</si>
  <si>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</si>
  <si>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</si>
  <si>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</si>
  <si>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</si>
  <si>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</si>
  <si>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</si>
  <si>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</si>
  <si>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</si>
  <si>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</si>
  <si>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</si>
  <si>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</si>
  <si>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</si>
  <si>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</si>
  <si>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</si>
  <si>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</si>
  <si>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</si>
  <si>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</si>
  <si>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</si>
  <si>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</si>
  <si>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</si>
  <si>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</si>
  <si>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</si>
  <si>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</si>
  <si>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</si>
  <si>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</si>
  <si>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</si>
  <si>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</si>
  <si>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</si>
  <si>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</si>
  <si>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</si>
  <si>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</si>
  <si>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</si>
  <si>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</si>
  <si>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</si>
  <si>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</si>
  <si>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</si>
  <si>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</si>
  <si>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</si>
  <si>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</si>
  <si>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</si>
  <si>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</si>
  <si>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</si>
  <si>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</si>
  <si>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</si>
  <si>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</si>
  <si>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</si>
  <si>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</si>
  <si>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</si>
  <si>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</si>
  <si>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</si>
  <si>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</si>
  <si>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</si>
  <si>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</si>
  <si>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</si>
  <si>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</si>
  <si>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</si>
  <si>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</si>
  <si>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</si>
  <si>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</si>
  <si>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</si>
  <si>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</si>
  <si>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</si>
  <si>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</si>
  <si>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</si>
  <si>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</si>
  <si>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</si>
  <si>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</si>
  <si>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</si>
  <si>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</si>
  <si>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</si>
  <si>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</si>
  <si>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</si>
  <si>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</si>
  <si>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</si>
  <si>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</si>
  <si>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</si>
  <si>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</si>
  <si>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</si>
  <si>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</si>
  <si>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</si>
  <si>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</si>
  <si>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</si>
  <si>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</si>
  <si>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</si>
  <si>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</si>
  <si>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</si>
  <si>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</si>
  <si>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</si>
  <si>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</si>
  <si>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</si>
  <si>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</si>
  <si>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</si>
  <si>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</si>
  <si>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</si>
  <si>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</si>
  <si>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</si>
  <si>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</si>
  <si>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</si>
  <si>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</si>
  <si>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</si>
  <si>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</si>
  <si>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</si>
  <si>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</si>
  <si>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</si>
  <si>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</si>
  <si>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</si>
  <si>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</si>
  <si>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</si>
  <si>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</si>
  <si>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</si>
  <si>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</si>
  <si>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</si>
  <si>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</si>
  <si>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</si>
  <si>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</si>
  <si>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</si>
  <si>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</si>
  <si>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</si>
  <si>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</si>
  <si>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</si>
  <si>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</si>
  <si>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</si>
  <si>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</si>
  <si>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</si>
  <si>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</si>
  <si>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</si>
  <si>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</si>
  <si>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</si>
  <si>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</si>
  <si>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</si>
  <si>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</si>
  <si>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</si>
  <si>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</si>
  <si>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</si>
  <si>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</si>
  <si>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</si>
  <si>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</si>
  <si>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</si>
  <si>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</si>
  <si>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</si>
  <si>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</si>
  <si>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</si>
  <si>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</si>
  <si>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</si>
  <si>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</si>
  <si>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</si>
  <si>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</si>
  <si>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</si>
  <si>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</si>
  <si>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</si>
  <si>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</si>
  <si>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</si>
  <si>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</si>
  <si>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</si>
  <si>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</si>
  <si>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</si>
  <si>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</si>
  <si>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</si>
  <si>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</si>
  <si>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</si>
  <si>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</si>
  <si>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</si>
  <si>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</si>
  <si>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</si>
  <si>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</si>
  <si>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</si>
  <si>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</si>
  <si>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</si>
  <si>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</si>
  <si>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</si>
  <si>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</si>
  <si>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</si>
  <si>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</si>
  <si>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</si>
  <si>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</si>
  <si>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</si>
  <si>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</si>
  <si>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</si>
  <si>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</si>
  <si>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</si>
  <si>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</si>
  <si>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</si>
  <si>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</si>
  <si>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</si>
  <si>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</si>
  <si>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</si>
  <si>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</si>
  <si>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</si>
  <si>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</si>
  <si>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</si>
  <si>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</si>
  <si>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</si>
  <si>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</si>
  <si>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</si>
  <si>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</si>
  <si>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</si>
  <si>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</si>
  <si>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</si>
  <si>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</si>
  <si>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</si>
  <si>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</si>
  <si>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</si>
  <si>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</si>
  <si>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</si>
  <si>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</si>
  <si>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</si>
  <si>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</si>
  <si>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</si>
  <si>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</si>
  <si>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</si>
  <si>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</si>
  <si>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</si>
  <si>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</si>
  <si>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</si>
  <si>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</si>
  <si>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</si>
  <si>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</si>
  <si>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</si>
  <si>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</si>
  <si>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</si>
  <si>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</si>
  <si>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</si>
  <si>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</si>
  <si>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</si>
  <si>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</si>
  <si>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</si>
  <si>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</si>
  <si>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</si>
  <si>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</si>
  <si>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</si>
  <si>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</si>
  <si>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</si>
  <si>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</si>
  <si>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</si>
  <si>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</si>
  <si>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</si>
  <si>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</si>
  <si>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</si>
  <si>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</si>
  <si>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</si>
  <si>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</si>
  <si>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</si>
  <si>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</si>
  <si>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</si>
  <si>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</si>
  <si>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</si>
  <si>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</si>
  <si>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</si>
  <si>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</si>
  <si>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</si>
  <si>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</si>
  <si>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</si>
  <si>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</si>
  <si>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</si>
  <si>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</si>
  <si>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</si>
  <si>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</si>
  <si>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</si>
  <si>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</si>
  <si>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</si>
  <si>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</si>
  <si>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</si>
  <si>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</si>
  <si>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</si>
  <si>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</si>
  <si>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</si>
  <si>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</si>
  <si>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</si>
  <si>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</si>
  <si>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</si>
  <si>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</si>
  <si>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</si>
  <si>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</si>
  <si>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</si>
  <si>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</si>
  <si>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</si>
  <si>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</si>
  <si>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</si>
  <si>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</si>
  <si>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</si>
  <si>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</si>
  <si>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</si>
  <si>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</si>
  <si>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</si>
  <si>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</si>
  <si>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</si>
  <si>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</si>
  <si>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</si>
  <si>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</si>
  <si>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</si>
  <si>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</si>
  <si>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</si>
  <si>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</si>
  <si>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</si>
  <si>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</si>
  <si>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</si>
  <si>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</si>
  <si>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</si>
  <si>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</si>
  <si>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</si>
  <si>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</si>
  <si>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</si>
  <si>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</si>
  <si>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</si>
  <si>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</si>
  <si>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</si>
  <si>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</si>
  <si>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</si>
  <si>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</si>
  <si>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</si>
  <si>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</si>
  <si>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</si>
  <si>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</si>
  <si>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</si>
  <si>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</si>
  <si>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</si>
  <si>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</si>
  <si>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</si>
  <si>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</si>
  <si>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</si>
  <si>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</si>
  <si>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</si>
  <si>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</si>
  <si>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</si>
  <si>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</si>
  <si>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</si>
  <si>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</si>
  <si>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</si>
  <si>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</si>
  <si>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</si>
  <si>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</si>
  <si>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</si>
  <si>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</si>
  <si>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</si>
  <si>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</si>
  <si>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</si>
  <si>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</si>
  <si>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</si>
  <si>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</si>
  <si>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</si>
  <si>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</si>
  <si>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</si>
  <si>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</si>
  <si>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</si>
  <si>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</si>
  <si>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</si>
  <si>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</si>
  <si>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</si>
  <si>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</si>
  <si>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</si>
  <si>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</si>
  <si>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</si>
  <si>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</si>
  <si>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</si>
  <si>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</si>
  <si>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</si>
  <si>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</si>
  <si>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</si>
  <si>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</si>
  <si>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</si>
  <si>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</si>
  <si>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</si>
  <si>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</si>
  <si>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</si>
  <si>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</si>
  <si>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</si>
  <si>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</si>
  <si>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</si>
  <si>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</si>
  <si>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</si>
  <si>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</si>
  <si>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</si>
  <si>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</si>
  <si>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</si>
  <si>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</si>
  <si>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</si>
  <si>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</si>
  <si>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</si>
  <si>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</si>
  <si>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</si>
  <si>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</si>
  <si>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</si>
  <si>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</si>
  <si>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</si>
  <si>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</si>
  <si>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</si>
  <si>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</si>
  <si>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</si>
  <si>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</si>
  <si>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</si>
  <si>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</si>
  <si>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</si>
  <si>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</si>
  <si>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</si>
  <si>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</si>
  <si>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</si>
  <si>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</si>
  <si>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</si>
  <si>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</si>
  <si>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</si>
  <si>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</si>
  <si>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</si>
  <si>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</si>
  <si>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</si>
  <si>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</si>
  <si>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</si>
  <si>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</si>
  <si>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</si>
  <si>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</si>
  <si>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</si>
  <si>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</si>
  <si>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</si>
  <si>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</si>
  <si>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</si>
  <si>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</si>
  <si>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</si>
  <si>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</si>
  <si>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</si>
  <si>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</si>
  <si>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</si>
  <si>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</si>
  <si>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</si>
  <si>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</si>
  <si>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</si>
  <si>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</si>
  <si>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</si>
  <si>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</si>
  <si>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</si>
  <si>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</si>
  <si>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</si>
  <si>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</si>
  <si>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</si>
  <si>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</si>
  <si>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</si>
  <si>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</si>
  <si>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</si>
  <si>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</si>
  <si>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</si>
  <si>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</si>
  <si>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</si>
  <si>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</si>
  <si>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</si>
  <si>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</si>
  <si>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</si>
  <si>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</si>
  <si>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</si>
  <si>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</si>
  <si>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</si>
  <si>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</si>
  <si>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</si>
  <si>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</si>
  <si>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</si>
  <si>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</si>
  <si>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</si>
  <si>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</si>
  <si>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</si>
  <si>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</si>
  <si>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</si>
  <si>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</si>
  <si>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</si>
  <si>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</si>
  <si>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</si>
  <si>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</si>
  <si>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</si>
  <si>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</si>
  <si>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</si>
  <si>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</si>
  <si>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</si>
  <si>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</si>
  <si>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</si>
  <si>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</si>
  <si>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</si>
  <si>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</si>
  <si>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</si>
  <si>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</si>
  <si>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</si>
  <si>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</si>
  <si>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</si>
  <si>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</si>
  <si>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</si>
  <si>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</si>
  <si>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</si>
  <si>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</si>
  <si>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</si>
  <si>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</si>
  <si>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</si>
  <si>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</si>
  <si>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</si>
  <si>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</si>
  <si>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</si>
  <si>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</si>
  <si>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</si>
  <si>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</si>
  <si>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</si>
  <si>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</si>
  <si>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</si>
  <si>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</si>
  <si>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</si>
  <si>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</si>
  <si>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</si>
  <si>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</si>
  <si>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</si>
  <si>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</si>
  <si>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</si>
  <si>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</si>
  <si>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</si>
  <si>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</si>
  <si>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</si>
  <si>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</si>
  <si>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</si>
  <si>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</si>
  <si>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</si>
  <si>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</si>
  <si>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</si>
  <si>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</si>
  <si>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</si>
  <si>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</si>
  <si>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</si>
  <si>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</si>
  <si>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</si>
  <si>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</si>
  <si>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</si>
  <si>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</si>
  <si>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</si>
  <si>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</si>
  <si>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</si>
  <si>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</si>
  <si>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</si>
  <si>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</si>
  <si>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</si>
  <si>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</si>
  <si>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</si>
  <si>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</si>
  <si>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</si>
  <si>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</si>
  <si>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</si>
  <si>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</si>
  <si>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</si>
  <si>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</si>
  <si>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</si>
  <si>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</si>
  <si>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</si>
  <si>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</si>
  <si>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</si>
  <si>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</si>
  <si>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</si>
  <si>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</si>
  <si>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</si>
  <si>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</si>
  <si>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</si>
  <si>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</si>
  <si>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</si>
  <si>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</si>
  <si>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</si>
  <si>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</si>
  <si>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</si>
  <si>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</si>
  <si>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</si>
  <si>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</si>
  <si>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</si>
  <si>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</si>
  <si>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</si>
  <si>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</si>
  <si>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</si>
  <si>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</si>
  <si>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</si>
  <si>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</si>
  <si>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</si>
  <si>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</si>
  <si>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</si>
  <si>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</si>
  <si>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</si>
  <si>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</si>
  <si>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</si>
  <si>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</si>
  <si>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</si>
  <si>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</si>
  <si>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</si>
  <si>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</si>
  <si>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</si>
  <si>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</si>
  <si>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</si>
  <si>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</si>
  <si>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</si>
  <si>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</si>
  <si>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</si>
  <si>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</si>
  <si>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</si>
  <si>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</si>
  <si>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</si>
  <si>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</si>
  <si>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</si>
  <si>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</si>
  <si>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</si>
  <si>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</si>
  <si>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</si>
  <si>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</si>
  <si>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</si>
  <si>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</si>
  <si>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</si>
  <si>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</si>
  <si>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</si>
  <si>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</si>
  <si>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</si>
  <si>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</si>
  <si>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</si>
  <si>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</si>
  <si>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</si>
  <si>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</si>
  <si>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</si>
  <si>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</si>
  <si>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</si>
  <si>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</si>
  <si>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</si>
  <si>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</si>
  <si>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</si>
  <si>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</si>
  <si>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</si>
  <si>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</si>
  <si>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</si>
  <si>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</si>
  <si>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</si>
  <si>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</si>
  <si>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</si>
  <si>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</si>
  <si>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</si>
  <si>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</si>
  <si>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</si>
  <si>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</si>
  <si>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</si>
  <si>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</si>
  <si>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</si>
  <si>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</si>
  <si>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</si>
  <si>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</si>
  <si>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</si>
  <si>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</si>
  <si>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</si>
  <si>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</si>
  <si>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</si>
  <si>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</si>
  <si>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</si>
  <si>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</si>
  <si>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</si>
  <si>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</si>
  <si>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</si>
  <si>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</si>
  <si>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</si>
  <si>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</si>
  <si>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</si>
  <si>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</si>
  <si>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</si>
  <si>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</si>
  <si>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</si>
  <si>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</si>
  <si>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</si>
  <si>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</si>
  <si>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</si>
  <si>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</si>
  <si>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</si>
  <si>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</si>
  <si>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</si>
  <si>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</si>
  <si>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</si>
  <si>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</si>
  <si>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</si>
  <si>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</si>
  <si>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</si>
  <si>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</si>
  <si>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</si>
  <si>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</si>
  <si>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</si>
  <si>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</si>
  <si>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</si>
  <si>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</si>
  <si>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</si>
  <si>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</si>
  <si>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</si>
  <si>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</si>
  <si>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</si>
  <si>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</si>
  <si>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</si>
  <si>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</si>
  <si>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</si>
  <si>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</si>
  <si>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</si>
  <si>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</si>
  <si>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</si>
  <si>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</si>
  <si>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</si>
  <si>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</si>
  <si>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</si>
  <si>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</si>
  <si>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</si>
  <si>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</si>
  <si>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</si>
  <si>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</si>
  <si>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</si>
  <si>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</si>
  <si>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</si>
  <si>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</si>
  <si>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</si>
  <si>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</si>
  <si>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</si>
  <si>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</si>
  <si>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</si>
  <si>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</si>
  <si>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</si>
  <si>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</si>
  <si>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</si>
  <si>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</si>
  <si>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</si>
  <si>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</si>
  <si>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</si>
  <si>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</si>
  <si>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</si>
  <si>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</si>
  <si>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</si>
  <si>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</si>
  <si>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</si>
  <si>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</si>
  <si>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</si>
  <si>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</si>
  <si>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</si>
  <si>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</si>
  <si>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</si>
  <si>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</si>
  <si>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</si>
  <si>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</si>
  <si>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</si>
  <si>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</si>
  <si>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</si>
  <si>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</si>
  <si>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</si>
  <si>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</si>
  <si>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</si>
  <si>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</si>
  <si>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</si>
  <si>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</si>
  <si>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</si>
  <si>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</si>
  <si>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</si>
  <si>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</si>
  <si>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</si>
  <si>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</si>
  <si>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</si>
  <si>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</si>
  <si>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</si>
  <si>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</si>
  <si>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</si>
  <si>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</si>
  <si>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</si>
  <si>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</si>
  <si>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</si>
  <si>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</si>
  <si>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</si>
  <si>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</si>
  <si>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</si>
  <si>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</si>
  <si>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</si>
  <si>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</si>
  <si>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</si>
  <si>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</si>
  <si>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</si>
  <si>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</si>
  <si>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</si>
  <si>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</si>
  <si>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</si>
  <si>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</si>
  <si>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</si>
  <si>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</si>
  <si>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</si>
  <si>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</si>
  <si>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</si>
  <si>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</si>
  <si>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</si>
  <si>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</si>
  <si>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</si>
  <si>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</si>
  <si>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</si>
  <si>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</si>
  <si>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</si>
  <si>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</si>
  <si>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</si>
  <si>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</si>
  <si>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</si>
  <si>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</si>
  <si>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</si>
  <si>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</si>
  <si>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</si>
  <si>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</si>
  <si>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</si>
  <si>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</si>
  <si>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</si>
  <si>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</si>
  <si>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</si>
  <si>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</si>
  <si>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</si>
  <si>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</si>
  <si>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</si>
  <si>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</si>
  <si>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</si>
  <si>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</si>
  <si>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</si>
  <si>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</si>
  <si>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</si>
  <si>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</si>
  <si>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</si>
  <si>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</si>
  <si>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</si>
  <si>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</si>
  <si>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</si>
  <si>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</si>
  <si>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</si>
  <si>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</si>
  <si>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</si>
  <si>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</si>
  <si>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</si>
  <si>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</si>
  <si>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</si>
  <si>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</si>
  <si>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</si>
  <si>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</si>
  <si>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</si>
  <si>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</si>
  <si>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</si>
  <si>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</si>
  <si>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</si>
  <si>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</si>
  <si>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</si>
  <si>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</si>
  <si>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</si>
  <si>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</si>
  <si>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</si>
  <si>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</si>
  <si>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</si>
  <si>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</si>
  <si>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</si>
  <si>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</si>
  <si>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</si>
  <si>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</si>
  <si>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</si>
  <si>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</si>
  <si>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</si>
  <si>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</si>
  <si>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</si>
  <si>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</si>
  <si>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</si>
  <si>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</si>
  <si>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</si>
  <si>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</si>
  <si>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</si>
  <si>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</si>
  <si>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</si>
  <si>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</si>
  <si>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</si>
  <si>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</si>
  <si>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</si>
  <si>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</si>
  <si>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</si>
  <si>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</si>
  <si>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</si>
  <si>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</si>
  <si>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</si>
  <si>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</si>
  <si>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</si>
  <si>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</si>
  <si>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</si>
  <si>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</si>
  <si>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</si>
  <si>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</si>
  <si>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</si>
  <si>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</si>
  <si>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</si>
  <si>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</si>
  <si>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</si>
  <si>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</si>
  <si>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</si>
  <si>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</si>
  <si>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</si>
  <si>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</si>
  <si>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</si>
  <si>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</si>
  <si>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</si>
  <si>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</si>
  <si>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</si>
  <si>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</si>
  <si>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</si>
  <si>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</si>
  <si>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</si>
  <si>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</si>
  <si>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</si>
  <si>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</si>
  <si>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</si>
  <si>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</si>
  <si>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</si>
  <si>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</si>
  <si>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</si>
  <si>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</si>
  <si>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</si>
  <si>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</si>
  <si>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</si>
  <si>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</si>
  <si>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</si>
  <si>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</si>
  <si>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</si>
  <si>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</si>
  <si>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</si>
  <si>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</si>
  <si>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</si>
  <si>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</si>
  <si>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</si>
  <si>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</si>
  <si>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</si>
  <si>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</si>
  <si>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</si>
  <si>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</si>
  <si>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</si>
  <si>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</si>
  <si>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</si>
  <si>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</si>
  <si>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</si>
  <si>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</si>
  <si>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</si>
  <si>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</si>
  <si>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</si>
  <si>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</si>
  <si>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</si>
  <si>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</si>
  <si>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</si>
  <si>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</si>
  <si>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</si>
  <si>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</si>
  <si>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</si>
  <si>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</si>
  <si>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</si>
  <si>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</si>
  <si>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</si>
  <si>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</si>
  <si>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</si>
  <si>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</si>
  <si>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</si>
  <si>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</si>
  <si>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</si>
  <si>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</si>
  <si>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</si>
  <si>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</si>
  <si>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</si>
  <si>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</si>
  <si>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</si>
  <si>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</si>
  <si>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</si>
  <si>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</si>
  <si>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</si>
  <si>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</si>
  <si>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</si>
  <si>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</si>
  <si>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</si>
  <si>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</si>
  <si>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</si>
  <si>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</si>
  <si>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</si>
  <si>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</si>
  <si>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</si>
  <si>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</si>
  <si>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</si>
  <si>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</si>
  <si>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</si>
  <si>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</si>
  <si>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</si>
  <si>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</si>
  <si>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</si>
  <si>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</si>
  <si>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</si>
  <si>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</si>
  <si>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</si>
  <si>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</si>
  <si>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</si>
  <si>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</si>
  <si>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</si>
  <si>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</si>
  <si>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</si>
  <si>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</si>
  <si>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</si>
  <si>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</si>
  <si>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</si>
  <si>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</si>
  <si>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</si>
  <si>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</si>
  <si>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</si>
  <si>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</si>
  <si>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</si>
  <si>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</si>
  <si>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</si>
  <si>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</si>
  <si>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</si>
  <si>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</si>
  <si>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</si>
  <si>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</si>
  <si>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</si>
  <si>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</si>
  <si>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</si>
  <si>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</si>
  <si>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</si>
  <si>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</si>
  <si>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</si>
  <si>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</si>
  <si>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</si>
  <si>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</si>
  <si>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</si>
  <si>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</si>
  <si>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</si>
  <si>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</si>
  <si>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</si>
  <si>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</si>
  <si>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</si>
  <si>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</si>
  <si>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</si>
  <si>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</si>
  <si>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</si>
  <si>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</si>
  <si>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</si>
  <si>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</si>
  <si>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</si>
  <si>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</si>
  <si>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</si>
  <si>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</si>
  <si>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</si>
  <si>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</si>
  <si>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</si>
  <si>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</si>
  <si>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</si>
  <si>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</si>
  <si>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</si>
  <si>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</si>
  <si>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</si>
  <si>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</si>
  <si>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</si>
  <si>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</si>
  <si>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</si>
  <si>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</si>
  <si>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</si>
  <si>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</si>
  <si>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</si>
  <si>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</si>
  <si>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</si>
  <si>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</si>
  <si>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</si>
  <si>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</si>
  <si>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</si>
  <si>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</si>
  <si>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</si>
  <si>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</si>
  <si>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</si>
  <si>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</si>
  <si>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</si>
  <si>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</si>
  <si>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</si>
  <si>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</si>
  <si>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</si>
  <si>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</si>
  <si>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</si>
  <si>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</si>
  <si>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</si>
  <si>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</si>
  <si>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</si>
  <si>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</si>
  <si>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</si>
  <si>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</si>
  <si>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</si>
  <si>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</si>
  <si>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</si>
  <si>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</si>
  <si>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</si>
  <si>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</si>
  <si>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</si>
  <si>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</si>
  <si>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</si>
  <si>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</si>
  <si>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</si>
  <si>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</si>
  <si>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</si>
  <si>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</si>
  <si>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</si>
  <si>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</si>
  <si>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</si>
  <si>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</si>
  <si>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</si>
  <si>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</si>
  <si>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</si>
  <si>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</si>
  <si>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</si>
  <si>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</si>
  <si>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</si>
  <si>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</si>
  <si>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</si>
  <si>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</si>
  <si>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</si>
  <si>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</si>
  <si>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</si>
  <si>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</si>
  <si>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</si>
  <si>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</si>
  <si>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</si>
  <si>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</si>
  <si>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</si>
  <si>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</si>
  <si>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</si>
  <si>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</si>
  <si>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</si>
  <si>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</si>
  <si>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</si>
  <si>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</si>
  <si>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</si>
  <si>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</si>
  <si>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</si>
  <si>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</si>
  <si>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</si>
  <si>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</si>
  <si>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</si>
  <si>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</si>
  <si>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</si>
  <si>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</si>
  <si>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</si>
  <si>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</si>
  <si>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</si>
  <si>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</si>
  <si>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</si>
  <si>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</si>
  <si>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</si>
  <si>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</si>
  <si>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</si>
  <si>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</si>
  <si>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</si>
  <si>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</si>
  <si>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</si>
  <si>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</si>
  <si>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</si>
  <si>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</si>
  <si>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</si>
  <si>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</si>
  <si>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</si>
  <si>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</si>
  <si>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</si>
  <si>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</si>
  <si>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</si>
  <si>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</si>
  <si>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</si>
  <si>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</si>
  <si>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</si>
  <si>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</si>
  <si>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</si>
  <si>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</si>
  <si>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</si>
  <si>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</si>
  <si>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</si>
  <si>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</si>
  <si>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</si>
  <si>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</si>
  <si>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</si>
  <si>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</si>
  <si>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</si>
  <si>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</si>
  <si>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</si>
  <si>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</si>
  <si>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</si>
  <si>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</si>
  <si>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</si>
  <si>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</si>
  <si>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</si>
  <si>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</si>
  <si>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</si>
  <si>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</si>
  <si>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</si>
  <si>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</si>
  <si>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</si>
  <si>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</si>
  <si>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</si>
  <si>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</si>
  <si>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</si>
  <si>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</si>
  <si>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</si>
  <si>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</si>
  <si>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</si>
  <si>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</si>
  <si>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</si>
  <si>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</si>
  <si>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</si>
  <si>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</si>
  <si>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</si>
  <si>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</si>
  <si>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</si>
  <si>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</si>
  <si>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</si>
  <si>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</si>
  <si>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</si>
  <si>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</si>
  <si>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</si>
  <si>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</si>
  <si>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</si>
  <si>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</si>
  <si>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</si>
  <si>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</si>
  <si>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</si>
  <si>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</si>
  <si>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</si>
  <si>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</si>
  <si>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</si>
  <si>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</si>
  <si>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</si>
  <si>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</si>
  <si>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</si>
  <si>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</si>
  <si>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</si>
  <si>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</si>
  <si>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</si>
  <si>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</si>
  <si>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</si>
  <si>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</si>
  <si>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</si>
  <si>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</si>
  <si>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</si>
  <si>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</si>
  <si>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</si>
  <si>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</si>
  <si>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</si>
  <si>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</si>
  <si>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</si>
  <si>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</si>
  <si>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</si>
  <si>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</si>
  <si>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</si>
  <si>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</si>
  <si>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</si>
  <si>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</si>
  <si>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</si>
  <si>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</si>
  <si>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</si>
  <si>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</si>
  <si>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</si>
  <si>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</si>
  <si>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</si>
  <si>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</si>
  <si>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</si>
  <si>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</si>
  <si>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</si>
  <si>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</si>
  <si>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</si>
  <si>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</si>
  <si>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</si>
  <si>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</si>
  <si>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</si>
  <si>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</si>
  <si>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</si>
  <si>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</si>
  <si>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</si>
  <si>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</si>
  <si>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</si>
  <si>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</si>
  <si>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</si>
  <si>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</si>
  <si>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</si>
  <si>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</si>
  <si>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</si>
  <si>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</si>
  <si>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</si>
  <si>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</si>
  <si>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</si>
  <si>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</si>
  <si>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</si>
  <si>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</si>
  <si>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</si>
  <si>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</si>
  <si>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</si>
  <si>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</si>
  <si>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</si>
  <si>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</si>
  <si>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</si>
  <si>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</si>
  <si>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</si>
  <si>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</si>
  <si>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</si>
  <si>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</si>
  <si>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</si>
  <si>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</si>
  <si>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</si>
  <si>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</si>
  <si>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</si>
  <si>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</si>
  <si>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</si>
  <si>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</si>
  <si>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</si>
  <si>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</si>
  <si>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</si>
  <si>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</si>
  <si>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</si>
  <si>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</si>
  <si>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</si>
  <si>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</si>
  <si>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</si>
  <si>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</si>
  <si>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</si>
  <si>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</si>
  <si>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</si>
  <si>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</si>
  <si>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</si>
  <si>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</si>
  <si>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</si>
  <si>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</si>
  <si>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</si>
  <si>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</si>
  <si>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</si>
  <si>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</si>
  <si>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</si>
  <si>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</si>
  <si>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</si>
  <si>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</si>
  <si>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</si>
  <si>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</si>
  <si>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</si>
  <si>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</si>
  <si>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</si>
  <si>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</si>
  <si>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</si>
  <si>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</si>
  <si>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</si>
  <si>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</si>
  <si>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</si>
  <si>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</si>
  <si>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</si>
  <si>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</si>
  <si>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</si>
  <si>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</si>
  <si>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</si>
  <si>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</si>
  <si>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</si>
  <si>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</si>
  <si>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</si>
  <si>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</si>
  <si>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</si>
  <si>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</si>
  <si>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</si>
  <si>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</si>
  <si>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</si>
  <si>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</si>
  <si>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</si>
  <si>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</si>
  <si>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</si>
  <si>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</si>
  <si>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</si>
  <si>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</si>
  <si>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</si>
  <si>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</si>
  <si>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</si>
  <si>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</si>
  <si>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</si>
  <si>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</si>
  <si>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</si>
  <si>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</si>
  <si>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</si>
  <si>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</si>
  <si>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</si>
  <si>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</si>
  <si>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</si>
  <si>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</si>
  <si>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</si>
  <si>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</si>
  <si>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</si>
  <si>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</si>
  <si>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</si>
  <si>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</si>
  <si>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</si>
  <si>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</si>
  <si>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</si>
  <si>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</si>
  <si>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</si>
  <si>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</si>
  <si>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</si>
  <si>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</si>
  <si>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</si>
  <si>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</si>
  <si>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</si>
  <si>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</si>
  <si>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</si>
  <si>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</si>
  <si>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</si>
  <si>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</si>
  <si>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</si>
  <si>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</si>
  <si>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</si>
  <si>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</si>
  <si>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</si>
  <si>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</si>
  <si>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</si>
  <si>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</si>
  <si>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</si>
  <si>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</si>
  <si>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</si>
  <si>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</si>
  <si>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</si>
  <si>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</si>
  <si>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</si>
  <si>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</si>
  <si>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</si>
  <si>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</si>
  <si>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</si>
  <si>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</si>
  <si>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</si>
  <si>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</si>
  <si>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</si>
  <si>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</si>
  <si>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</si>
  <si>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</si>
  <si>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</si>
  <si>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</si>
  <si>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</si>
  <si>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</si>
  <si>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</si>
  <si>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</si>
  <si>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</si>
  <si>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</si>
  <si>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</si>
  <si>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</si>
  <si>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</si>
  <si>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</si>
  <si>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</si>
  <si>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</si>
  <si>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</si>
  <si>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</si>
  <si>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</si>
  <si>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</si>
  <si>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</si>
  <si>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</si>
  <si>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</si>
  <si>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</si>
  <si>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</si>
  <si>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</si>
  <si>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</si>
  <si>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</si>
  <si>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</si>
  <si>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</si>
  <si>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</si>
  <si>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</si>
  <si>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</si>
  <si>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</si>
  <si>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</si>
  <si>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</si>
  <si>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</si>
  <si>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</si>
  <si>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</si>
  <si>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</si>
  <si>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</si>
  <si>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</si>
  <si>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</si>
  <si>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</si>
  <si>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</si>
  <si>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</si>
  <si>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</si>
  <si>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</si>
  <si>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</si>
  <si>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</si>
  <si>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</si>
  <si>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</si>
  <si>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</si>
  <si>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</si>
  <si>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</si>
  <si>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</si>
  <si>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</si>
  <si>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</si>
  <si>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</si>
  <si>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</si>
  <si>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</si>
  <si>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</si>
  <si>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</si>
  <si>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</si>
  <si>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</si>
  <si>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</si>
  <si>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</si>
  <si>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</si>
  <si>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</si>
  <si>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</si>
  <si>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</si>
  <si>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</si>
  <si>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</si>
  <si>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</si>
  <si>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</si>
  <si>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</si>
  <si>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</si>
  <si>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</si>
  <si>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</si>
  <si>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</si>
  <si>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</si>
  <si>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</si>
  <si>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</si>
  <si>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</si>
  <si>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</si>
  <si>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</si>
  <si>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</si>
  <si>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</si>
  <si>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</si>
  <si>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</si>
  <si>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</si>
  <si>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</si>
  <si>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</si>
  <si>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</si>
  <si>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</si>
  <si>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</si>
  <si>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</si>
  <si>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</si>
  <si>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</si>
  <si>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</si>
  <si>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</si>
  <si>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</si>
  <si>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</si>
  <si>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</si>
  <si>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</si>
  <si>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</si>
  <si>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</si>
  <si>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</si>
  <si>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</si>
  <si>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</si>
  <si>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</si>
  <si>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</si>
  <si>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</si>
  <si>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</si>
  <si>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</si>
  <si>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</si>
  <si>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</si>
  <si>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</si>
  <si>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</si>
  <si>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</si>
  <si>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</si>
  <si>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</si>
  <si>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</si>
  <si>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</si>
  <si>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</si>
  <si>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</si>
  <si>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</si>
  <si>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</si>
  <si>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</si>
  <si>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</si>
  <si>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</si>
  <si>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</si>
  <si>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</si>
  <si>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</si>
  <si>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</si>
  <si>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</si>
  <si>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</si>
  <si>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</si>
  <si>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</si>
  <si>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</si>
  <si>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</si>
  <si>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</si>
  <si>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</si>
  <si>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</si>
  <si>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</si>
  <si>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</si>
  <si>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</si>
  <si>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</si>
  <si>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</si>
  <si>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</si>
  <si>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</si>
  <si>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</si>
  <si>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</si>
  <si>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</si>
  <si>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</si>
  <si>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</si>
  <si>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</si>
  <si>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</si>
  <si>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</si>
  <si>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</si>
  <si>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</si>
  <si>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</si>
  <si>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</si>
  <si>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</si>
  <si>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</si>
  <si>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</si>
  <si>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</si>
  <si>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</si>
  <si>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</si>
  <si>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</si>
  <si>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</si>
  <si>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</si>
  <si>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</si>
  <si>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</si>
  <si>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</si>
  <si>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</si>
  <si>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</si>
  <si>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</si>
  <si>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</si>
  <si>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</si>
  <si>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</si>
  <si>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</si>
  <si>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</si>
  <si>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</si>
  <si>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</si>
  <si>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</si>
  <si>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</si>
  <si>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</si>
  <si>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</si>
  <si>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</si>
  <si>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</si>
  <si>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</si>
  <si>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</si>
  <si>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</si>
  <si>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</si>
  <si>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</si>
  <si>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</si>
  <si>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</si>
  <si>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</si>
  <si>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</si>
  <si>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</si>
  <si>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</si>
  <si>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</si>
  <si>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</si>
  <si>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</si>
  <si>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</si>
  <si>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</si>
  <si>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</si>
  <si>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</si>
  <si>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</si>
  <si>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</si>
  <si>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</si>
  <si>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</si>
  <si>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</si>
  <si>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</si>
  <si>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</si>
  <si>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</si>
  <si>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</si>
  <si>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</si>
  <si>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</si>
  <si>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</si>
  <si>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</si>
  <si>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</si>
  <si>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</si>
  <si>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</si>
  <si>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</si>
  <si>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</si>
  <si>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</si>
  <si>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</si>
  <si>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</si>
  <si>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</si>
  <si>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</si>
  <si>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</si>
  <si>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</si>
  <si>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</si>
  <si>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</si>
  <si>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</si>
  <si>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</si>
  <si>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</si>
  <si>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</si>
  <si>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</si>
  <si>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</si>
  <si>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</si>
  <si>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</si>
  <si>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</si>
  <si>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</si>
  <si>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</si>
  <si>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</si>
  <si>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</si>
  <si>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</si>
  <si>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</si>
  <si>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</si>
  <si>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</si>
  <si>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</si>
  <si>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</si>
  <si>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</si>
  <si>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</si>
  <si>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</si>
  <si>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</si>
  <si>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</si>
  <si>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</si>
  <si>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</si>
  <si>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</si>
  <si>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</si>
  <si>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</si>
  <si>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</si>
  <si>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</si>
  <si>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</si>
  <si>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</si>
  <si>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</si>
  <si>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</si>
  <si>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</si>
  <si>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</si>
  <si>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</si>
  <si>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</si>
  <si>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</si>
  <si>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</si>
  <si>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</si>
  <si>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</si>
  <si>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</si>
  <si>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</si>
  <si>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</si>
  <si>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</si>
  <si>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</si>
  <si>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</si>
  <si>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</si>
  <si>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</si>
  <si>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</si>
  <si>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</si>
  <si>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</si>
  <si>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</si>
  <si>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</si>
  <si>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</si>
  <si>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</si>
  <si>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</si>
  <si>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</si>
  <si>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</si>
  <si>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</si>
  <si>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</si>
  <si>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</si>
  <si>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</si>
  <si>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</si>
  <si>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</si>
  <si>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</si>
  <si>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</si>
  <si>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</si>
  <si>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</si>
  <si>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</si>
  <si>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</si>
  <si>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</si>
  <si>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</si>
  <si>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</si>
  <si>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</si>
  <si>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</si>
  <si>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</si>
  <si>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</si>
  <si>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</si>
  <si>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</si>
  <si>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</si>
  <si>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</si>
  <si>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</si>
  <si>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</si>
  <si>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</si>
  <si>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</si>
  <si>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</si>
  <si>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</si>
  <si>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</si>
  <si>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</si>
  <si>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</si>
  <si>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</si>
  <si>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</si>
  <si>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</si>
  <si>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</si>
  <si>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</si>
  <si>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</si>
  <si>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</si>
  <si>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</si>
  <si>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</si>
  <si>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</si>
  <si>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</si>
  <si>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</si>
  <si>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</si>
  <si>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</si>
  <si>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</si>
  <si>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</si>
  <si>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</si>
  <si>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</si>
  <si>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</si>
  <si>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</si>
  <si>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</si>
  <si>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</si>
  <si>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</si>
  <si>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</si>
  <si>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</si>
  <si>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</si>
  <si>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</si>
  <si>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</si>
  <si>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</si>
  <si>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</si>
  <si>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</si>
  <si>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</si>
  <si>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</si>
  <si>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</si>
  <si>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</si>
  <si>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</si>
  <si>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</si>
  <si>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</si>
  <si>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</si>
  <si>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</si>
  <si>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</si>
  <si>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</si>
  <si>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</si>
  <si>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</si>
  <si>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</si>
  <si>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</si>
  <si>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</si>
  <si>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</si>
  <si>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</si>
  <si>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</si>
  <si>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</si>
  <si>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</si>
  <si>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</si>
  <si>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</si>
  <si>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</si>
  <si>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</si>
  <si>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</si>
  <si>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</si>
  <si>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</si>
  <si>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</si>
  <si>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</si>
  <si>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</si>
  <si>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</si>
  <si>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</si>
  <si>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</si>
  <si>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</si>
  <si>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</si>
  <si>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</si>
  <si>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</si>
  <si>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</si>
  <si>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</si>
  <si>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</si>
  <si>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</si>
  <si>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</si>
  <si>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</si>
  <si>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</si>
  <si>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</si>
  <si>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</si>
  <si>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</si>
  <si>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</si>
  <si>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</si>
  <si>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</si>
  <si>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</si>
  <si>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</si>
  <si>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</si>
  <si>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</si>
  <si>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</si>
  <si>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</si>
  <si>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</si>
  <si>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</si>
  <si>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</si>
  <si>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</si>
  <si>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</si>
  <si>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</si>
  <si>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</si>
  <si>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</si>
  <si>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</si>
  <si>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</si>
  <si>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</si>
  <si>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</si>
  <si>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</si>
  <si>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</si>
  <si>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</si>
  <si>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</si>
  <si>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</si>
  <si>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</si>
  <si>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</si>
  <si>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</si>
  <si>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</si>
  <si>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</si>
  <si>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</si>
  <si>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</si>
  <si>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</si>
  <si>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</si>
  <si>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</si>
  <si>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</si>
  <si>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</si>
  <si>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</si>
  <si>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</si>
  <si>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</si>
  <si>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</si>
  <si>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</si>
  <si>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</si>
  <si>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</si>
  <si>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</si>
  <si>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</si>
  <si>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</si>
  <si>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</si>
  <si>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</si>
  <si>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</si>
  <si>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</si>
  <si>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</si>
  <si>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</si>
  <si>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</si>
  <si>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</si>
  <si>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</si>
  <si>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</si>
  <si>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</si>
  <si>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</si>
  <si>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</si>
  <si>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</si>
  <si>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</si>
  <si>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</si>
  <si>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</si>
  <si>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</si>
  <si>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</si>
  <si>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</si>
  <si>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</si>
  <si>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</si>
  <si>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</si>
  <si>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</si>
  <si>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</si>
  <si>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</si>
  <si>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</si>
  <si>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</si>
  <si>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</si>
  <si>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</si>
  <si>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</si>
  <si>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</si>
  <si>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</si>
  <si>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</si>
  <si>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</si>
  <si>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</si>
  <si>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</si>
  <si>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</si>
  <si>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</si>
  <si>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</si>
  <si>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</si>
  <si>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</si>
  <si>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</si>
  <si>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</si>
  <si>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</si>
  <si>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</si>
  <si>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</si>
  <si>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</si>
  <si>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</si>
  <si>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</si>
  <si>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</si>
  <si>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</si>
  <si>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</si>
  <si>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</si>
  <si>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</si>
  <si>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</si>
  <si>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</si>
  <si>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</si>
  <si>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</si>
  <si>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</si>
  <si>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</si>
  <si>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</si>
  <si>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</si>
  <si>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</si>
  <si>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</si>
  <si>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</si>
  <si>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</si>
  <si>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</si>
  <si>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</si>
  <si>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</si>
  <si>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</si>
  <si>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</si>
  <si>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</si>
  <si>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</si>
  <si>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</si>
  <si>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</si>
  <si>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</si>
  <si>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</si>
  <si>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</si>
  <si>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</si>
  <si>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</si>
  <si>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</si>
  <si>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</si>
  <si>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</si>
  <si>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</si>
  <si>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</si>
  <si>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</si>
  <si>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</si>
  <si>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</si>
  <si>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</si>
  <si>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</si>
  <si>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</si>
  <si>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</si>
  <si>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</si>
  <si>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</si>
  <si>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</si>
  <si>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</si>
  <si>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</si>
  <si>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</si>
  <si>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</si>
  <si>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</si>
  <si>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</si>
  <si>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</si>
  <si>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</si>
  <si>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</si>
  <si>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</si>
  <si>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</si>
  <si>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</si>
  <si>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</si>
  <si>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</si>
  <si>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</si>
  <si>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</si>
  <si>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</si>
  <si>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</si>
  <si>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</si>
  <si>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</si>
  <si>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</si>
  <si>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</si>
  <si>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</si>
  <si>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</si>
  <si>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</si>
  <si>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</si>
  <si>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</si>
  <si>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</si>
  <si>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</si>
  <si>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</si>
  <si>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</si>
  <si>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</si>
  <si>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</si>
  <si>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</si>
  <si>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</si>
  <si>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</si>
  <si>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</si>
  <si>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</si>
  <si>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</si>
  <si>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</si>
  <si>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</si>
  <si>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</si>
  <si>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</si>
  <si>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</si>
  <si>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</si>
  <si>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</si>
  <si>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</si>
  <si>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</si>
  <si>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</si>
  <si>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</si>
  <si>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</si>
  <si>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</si>
  <si>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</si>
  <si>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</si>
  <si>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</si>
  <si>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</si>
  <si>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</si>
  <si>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</si>
  <si>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</si>
  <si>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</si>
  <si>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</si>
  <si>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</si>
  <si>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</si>
  <si>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</si>
  <si>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</si>
  <si>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</si>
  <si>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</si>
  <si>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</si>
  <si>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</si>
  <si>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</si>
  <si>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</si>
  <si>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</si>
  <si>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</si>
  <si>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</si>
  <si>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</si>
  <si>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</si>
  <si>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</si>
  <si>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</si>
  <si>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</si>
  <si>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</si>
  <si>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</si>
  <si>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</si>
  <si>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</si>
  <si>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</si>
  <si>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</si>
  <si>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</si>
  <si>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</si>
  <si>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</si>
  <si>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</si>
  <si>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</si>
  <si>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</si>
  <si>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</si>
  <si>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</si>
  <si>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</si>
  <si>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</si>
  <si>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</si>
  <si>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</si>
  <si>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</si>
  <si>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</si>
  <si>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</si>
  <si>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</si>
  <si>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</si>
  <si>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</si>
  <si>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</si>
  <si>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</si>
  <si>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</si>
  <si>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</si>
  <si>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</si>
  <si>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</si>
  <si>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</si>
  <si>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</si>
  <si>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</si>
  <si>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</si>
  <si>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</si>
  <si>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</si>
  <si>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</si>
  <si>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</si>
  <si>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</si>
  <si>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</si>
  <si>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</si>
  <si>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</si>
  <si>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</si>
  <si>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</si>
  <si>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</si>
  <si>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</si>
  <si>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</si>
  <si>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</si>
  <si>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</si>
  <si>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</si>
  <si>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</si>
  <si>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</si>
  <si>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</si>
  <si>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</si>
  <si>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</si>
  <si>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</si>
  <si>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</si>
  <si>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</si>
  <si>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</si>
  <si>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</si>
  <si>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</si>
  <si>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</si>
  <si>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</si>
  <si>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</si>
  <si>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</si>
  <si>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</si>
  <si>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</si>
  <si>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</si>
  <si>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</si>
  <si>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</si>
  <si>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</si>
  <si>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</si>
  <si>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</si>
  <si>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</si>
  <si>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</si>
  <si>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</si>
  <si>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</si>
  <si>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</si>
  <si>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</si>
  <si>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</si>
  <si>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</si>
  <si>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</si>
  <si>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</si>
  <si>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</si>
  <si>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</si>
  <si>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</si>
  <si>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</si>
  <si>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</si>
  <si>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</si>
  <si>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</si>
  <si>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</si>
  <si>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</si>
  <si>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</si>
  <si>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</si>
  <si>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</si>
  <si>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</si>
  <si>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</si>
  <si>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</si>
  <si>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</si>
  <si>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</si>
  <si>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</si>
  <si>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</si>
  <si>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</si>
  <si>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</si>
  <si>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</si>
  <si>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</si>
  <si>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</si>
  <si>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</si>
  <si>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</si>
  <si>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</si>
  <si>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</si>
  <si>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</si>
  <si>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</si>
  <si>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</si>
  <si>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</si>
  <si>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</si>
  <si>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</si>
  <si>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</si>
  <si>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</si>
  <si>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</si>
  <si>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</si>
  <si>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</si>
  <si>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</si>
  <si>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</si>
  <si>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</si>
  <si>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</si>
  <si>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</si>
  <si>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</si>
  <si>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</si>
  <si>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</si>
  <si>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</si>
  <si>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</si>
  <si>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</si>
  <si>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</si>
  <si>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</si>
  <si>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</si>
  <si>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</si>
  <si>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</si>
  <si>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</si>
  <si>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</si>
  <si>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</si>
  <si>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</si>
  <si>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</si>
  <si>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</si>
  <si>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</si>
  <si>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</si>
  <si>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</si>
  <si>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</si>
  <si>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</si>
  <si>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</si>
  <si>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</si>
  <si>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</si>
  <si>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</si>
  <si>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</si>
  <si>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</si>
  <si>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</si>
  <si>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</si>
  <si>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</si>
  <si>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</si>
  <si>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</si>
  <si>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</si>
  <si>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</si>
  <si>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</si>
  <si>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</si>
  <si>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</si>
  <si>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</si>
  <si>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</si>
  <si>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</si>
  <si>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</si>
  <si>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</si>
  <si>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</si>
  <si>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</si>
  <si>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</si>
  <si>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</si>
  <si>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</si>
  <si>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</si>
  <si>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</si>
  <si>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</si>
  <si>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</si>
  <si>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</si>
  <si>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</si>
  <si>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</si>
  <si>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</si>
  <si>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</si>
  <si>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</si>
  <si>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</si>
  <si>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</si>
  <si>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</si>
  <si>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</si>
  <si>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</si>
  <si>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</si>
  <si>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</si>
  <si>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</si>
  <si>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</si>
  <si>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</si>
  <si>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</si>
  <si>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</si>
  <si>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</si>
  <si>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</si>
  <si>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</si>
  <si>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</si>
  <si>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</si>
  <si>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</si>
  <si>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</si>
  <si>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</si>
  <si>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</si>
  <si>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</si>
  <si>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</si>
  <si>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</si>
  <si>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</si>
  <si>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</si>
  <si>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</si>
  <si>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</si>
  <si>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</si>
  <si>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</si>
  <si>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</si>
  <si>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</si>
  <si>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</si>
  <si>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</si>
  <si>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</si>
  <si>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</si>
  <si>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</si>
  <si>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</si>
  <si>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</si>
  <si>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</si>
  <si>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</si>
  <si>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</si>
  <si>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</si>
  <si>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</si>
  <si>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</si>
  <si>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</si>
  <si>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</si>
  <si>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</si>
  <si>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</si>
  <si>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</si>
  <si>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</si>
  <si>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</si>
  <si>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</si>
  <si>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</si>
  <si>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</si>
  <si>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</si>
  <si>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</si>
  <si>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</si>
  <si>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</si>
  <si>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</si>
  <si>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</si>
  <si>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</si>
  <si>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</si>
  <si>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</si>
  <si>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</si>
  <si>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</si>
  <si>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</si>
  <si>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</si>
  <si>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</si>
  <si>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</si>
  <si>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</si>
  <si>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</si>
  <si>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</si>
  <si>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</si>
  <si>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</si>
  <si>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</si>
  <si>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</si>
  <si>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</si>
  <si>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</si>
  <si>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</si>
  <si>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</si>
  <si>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</si>
  <si>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</si>
  <si>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</si>
  <si>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</si>
  <si>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</si>
  <si>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</si>
  <si>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</si>
  <si>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</si>
  <si>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</si>
  <si>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</si>
  <si>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</si>
  <si>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</si>
  <si>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</si>
  <si>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</si>
  <si>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</si>
  <si>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</si>
  <si>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</si>
  <si>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</si>
  <si>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</si>
  <si>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</si>
  <si>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</si>
  <si>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</si>
  <si>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</si>
  <si>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</si>
  <si>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</si>
  <si>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</si>
  <si>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</si>
  <si>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</si>
  <si>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</si>
  <si>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</si>
  <si>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</si>
  <si>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</si>
  <si>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</si>
  <si>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</si>
  <si>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</si>
  <si>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</si>
  <si>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</si>
  <si>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</si>
  <si>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</si>
  <si>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</si>
  <si>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</si>
  <si>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</si>
  <si>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</si>
  <si>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</si>
  <si>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</si>
  <si>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</si>
  <si>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</si>
  <si>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</si>
  <si>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</si>
  <si>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</si>
  <si>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</si>
  <si>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</si>
  <si>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</si>
  <si>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</si>
  <si>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</si>
  <si>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</si>
  <si>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</si>
  <si>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</si>
  <si>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</si>
  <si>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</si>
  <si>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</si>
  <si>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</si>
  <si>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</si>
  <si>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</si>
  <si>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</si>
  <si>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</si>
  <si>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</si>
  <si>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</si>
  <si>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</si>
  <si>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</si>
  <si>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</si>
  <si>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</si>
  <si>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</si>
  <si>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</si>
  <si>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</si>
  <si>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</si>
  <si>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</si>
  <si>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</si>
  <si>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</si>
  <si>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</si>
  <si>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</si>
  <si>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</si>
  <si>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</si>
  <si>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</si>
  <si>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</si>
  <si>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</si>
  <si>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</si>
  <si>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</si>
  <si>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</si>
  <si>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</si>
  <si>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</si>
  <si>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</si>
  <si>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</si>
  <si>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</si>
  <si>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</si>
  <si>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</si>
  <si>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</si>
  <si>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</si>
  <si>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</si>
  <si>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</si>
  <si>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</si>
  <si>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</si>
  <si>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</si>
  <si>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</si>
  <si>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</si>
  <si>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</si>
  <si>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</si>
  <si>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</si>
  <si>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</si>
  <si>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</si>
  <si>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</si>
  <si>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</si>
  <si>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</si>
  <si>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</si>
  <si>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</si>
  <si>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</si>
  <si>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</si>
  <si>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</si>
  <si>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</si>
  <si>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</si>
  <si>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</si>
  <si>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</si>
  <si>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</si>
  <si>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</si>
  <si>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</si>
  <si>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</si>
  <si>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</si>
  <si>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</si>
  <si>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</si>
  <si>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</si>
  <si>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</si>
  <si>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</si>
  <si>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</si>
  <si>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</si>
  <si>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</si>
  <si>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</si>
  <si>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</si>
  <si>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</si>
  <si>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</si>
  <si>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</si>
  <si>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</si>
  <si>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</si>
  <si>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</si>
  <si>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</si>
  <si>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</si>
  <si>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</si>
  <si>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</si>
  <si>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</si>
  <si>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</si>
  <si>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</si>
  <si>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</si>
  <si>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</si>
  <si>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</si>
  <si>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</si>
  <si>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</si>
  <si>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</si>
  <si>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</si>
  <si>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</si>
  <si>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</si>
  <si>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</si>
  <si>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</si>
  <si>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</si>
  <si>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</si>
  <si>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</si>
  <si>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</si>
  <si>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</si>
  <si>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</si>
  <si>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</si>
  <si>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</si>
  <si>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</si>
  <si>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</si>
  <si>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</si>
  <si>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</si>
  <si>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</si>
  <si>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</si>
  <si>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</si>
  <si>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</si>
  <si>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</si>
  <si>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</si>
  <si>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</si>
  <si>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</si>
  <si>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</si>
  <si>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</si>
  <si>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</si>
  <si>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</si>
  <si>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</si>
  <si>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</si>
  <si>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</si>
  <si>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</si>
  <si>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</si>
  <si>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</si>
  <si>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</si>
  <si>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</si>
  <si>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</si>
  <si>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</si>
  <si>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</si>
  <si>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</si>
  <si>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</si>
  <si>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</si>
  <si>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</si>
  <si>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</si>
  <si>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</si>
  <si>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</si>
  <si>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</si>
  <si>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</si>
  <si>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</si>
  <si>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</si>
  <si>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</si>
  <si>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</si>
  <si>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</si>
  <si>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</si>
  <si>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</si>
  <si>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</si>
  <si>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</si>
  <si>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</si>
  <si>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</si>
  <si>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</si>
  <si>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</si>
  <si>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</si>
  <si>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</si>
  <si>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</si>
  <si>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</si>
  <si>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</si>
  <si>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</si>
  <si>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</si>
  <si>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</si>
  <si>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</si>
  <si>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</si>
  <si>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</si>
  <si>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</si>
  <si>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</si>
  <si>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</si>
  <si>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</si>
  <si>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</si>
  <si>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</si>
  <si>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</si>
  <si>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</si>
  <si>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</si>
  <si>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</si>
  <si>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</si>
  <si>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</si>
  <si>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</si>
  <si>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</si>
  <si>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</si>
  <si>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</si>
  <si>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</si>
  <si>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</si>
  <si>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</si>
  <si>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</si>
  <si>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</si>
  <si>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</si>
  <si>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</si>
  <si>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</si>
  <si>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</si>
  <si>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</si>
  <si>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</si>
  <si>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</si>
  <si>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</si>
  <si>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</si>
  <si>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</si>
  <si>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</si>
  <si>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</si>
  <si>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</si>
  <si>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</si>
  <si>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</si>
  <si>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</si>
  <si>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</si>
  <si>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</si>
  <si>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</si>
  <si>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</si>
  <si>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</si>
  <si>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</si>
  <si>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</si>
  <si>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</si>
  <si>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</si>
  <si>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</si>
  <si>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</si>
  <si>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</si>
  <si>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</si>
  <si>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</si>
  <si>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</si>
  <si>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</si>
  <si>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</si>
  <si>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</si>
  <si>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</si>
  <si>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</si>
  <si>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</si>
  <si>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</si>
  <si>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</si>
  <si>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</si>
  <si>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</si>
  <si>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</si>
  <si>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</si>
  <si>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</si>
  <si>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</si>
  <si>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</si>
  <si>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</si>
  <si>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</si>
  <si>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</si>
  <si>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</si>
  <si>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</si>
  <si>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</si>
  <si>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</si>
  <si>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</si>
  <si>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</si>
  <si>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</si>
  <si>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</si>
  <si>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</si>
  <si>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</si>
  <si>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</si>
  <si>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</si>
  <si>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</si>
  <si>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</si>
  <si>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</si>
  <si>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</si>
  <si>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</si>
  <si>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</si>
  <si>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</si>
  <si>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</si>
  <si>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</si>
  <si>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</si>
  <si>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</si>
  <si>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</si>
  <si>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</si>
  <si>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</si>
  <si>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</si>
  <si>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</si>
  <si>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</si>
  <si>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</si>
  <si>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</si>
  <si>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</si>
  <si>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</si>
  <si>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</si>
  <si>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</si>
  <si>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</si>
  <si>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</si>
  <si>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</si>
  <si>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</si>
  <si>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</si>
  <si>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</si>
  <si>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</si>
  <si>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</si>
  <si>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</si>
  <si>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</si>
  <si>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</si>
  <si>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</si>
  <si>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</si>
  <si>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</si>
  <si>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</si>
  <si>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</si>
  <si>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</si>
  <si>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</si>
  <si>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</si>
  <si>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</si>
  <si>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</si>
  <si>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</si>
  <si>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</si>
  <si>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</si>
  <si>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</si>
  <si>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</si>
  <si>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</si>
  <si>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</si>
  <si>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</si>
  <si>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</si>
  <si>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</si>
  <si>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</si>
  <si>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</si>
  <si>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</si>
  <si>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</si>
  <si>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</si>
  <si>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</si>
  <si>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</si>
  <si>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</si>
  <si>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</si>
  <si>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</si>
  <si>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</si>
  <si>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</si>
  <si>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</si>
  <si>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</si>
  <si>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</si>
  <si>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</si>
  <si>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</si>
  <si>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</si>
  <si>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</si>
  <si>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</si>
  <si>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</si>
  <si>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</si>
  <si>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</si>
  <si>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</si>
  <si>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</si>
  <si>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</si>
  <si>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</si>
  <si>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</si>
  <si>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</si>
  <si>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</si>
  <si>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</si>
  <si>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</si>
  <si>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</si>
  <si>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</si>
  <si>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</si>
  <si>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</si>
  <si>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</si>
  <si>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</si>
  <si>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</si>
  <si>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</si>
  <si>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</si>
  <si>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</si>
  <si>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</si>
  <si>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</si>
  <si>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</si>
  <si>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</si>
  <si>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</si>
  <si>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</si>
  <si>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</si>
  <si>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</si>
  <si>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</si>
  <si>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</si>
  <si>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</si>
  <si>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</si>
  <si>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</si>
  <si>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</si>
  <si>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</si>
  <si>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</si>
  <si>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</si>
  <si>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</si>
  <si>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</si>
  <si>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</si>
  <si>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</si>
  <si>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</si>
  <si>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</si>
  <si>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</si>
  <si>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</si>
  <si>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</si>
  <si>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</si>
  <si>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</si>
  <si>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</si>
  <si>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</si>
  <si>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</si>
  <si>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</si>
  <si>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</si>
  <si>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</si>
  <si>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</si>
  <si>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</si>
  <si>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</si>
  <si>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</si>
  <si>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</si>
  <si>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</si>
  <si>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</si>
  <si>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</si>
  <si>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</si>
  <si>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</si>
  <si>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</si>
  <si>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</si>
  <si>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</si>
  <si>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</si>
  <si>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</si>
  <si>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</si>
  <si>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</si>
  <si>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</si>
  <si>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</si>
  <si>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</si>
  <si>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</si>
  <si>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</si>
  <si>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</si>
  <si>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</si>
  <si>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</si>
  <si>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</si>
  <si>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</si>
  <si>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</si>
  <si>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</si>
  <si>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</si>
  <si>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</si>
  <si>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</si>
  <si>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</si>
  <si>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</si>
  <si>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</si>
  <si>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</si>
  <si>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</si>
  <si>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</si>
  <si>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</si>
  <si>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</si>
  <si>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</si>
  <si>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</si>
  <si>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</si>
  <si>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</si>
  <si>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</si>
  <si>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</si>
  <si>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</si>
  <si>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</si>
  <si>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</si>
  <si>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</si>
  <si>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</si>
  <si>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</si>
  <si>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</si>
  <si>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</si>
  <si>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</si>
  <si>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</si>
  <si>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</si>
  <si>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</si>
  <si>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</si>
  <si>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</si>
  <si>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</si>
  <si>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</si>
  <si>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</si>
  <si>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</si>
  <si>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</si>
  <si>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</si>
  <si>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</si>
  <si>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</si>
  <si>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</si>
  <si>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</si>
  <si>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</si>
  <si>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</si>
  <si>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</si>
  <si>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</si>
  <si>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</si>
  <si>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</si>
  <si>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</si>
  <si>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</si>
  <si>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</si>
  <si>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</si>
  <si>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</si>
  <si>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</si>
  <si>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</si>
  <si>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</si>
  <si>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</si>
  <si>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</si>
  <si>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</si>
  <si>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</si>
  <si>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</si>
  <si>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</si>
  <si>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</si>
  <si>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</si>
  <si>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</si>
  <si>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</si>
  <si>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</si>
  <si>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</si>
  <si>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</si>
  <si>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</si>
  <si>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</si>
  <si>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</si>
  <si>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</si>
  <si>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</si>
  <si>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</si>
  <si>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</si>
  <si>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</si>
  <si>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</si>
  <si>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</si>
  <si>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</si>
  <si>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</si>
  <si>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</si>
  <si>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</si>
  <si>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</si>
  <si>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</si>
  <si>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</si>
  <si>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</si>
  <si>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</si>
  <si>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</si>
  <si>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</si>
  <si>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</si>
  <si>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</si>
  <si>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</si>
  <si>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</si>
  <si>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</si>
  <si>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</si>
  <si>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</si>
  <si>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</si>
  <si>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</si>
  <si>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</si>
  <si>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</si>
  <si>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</si>
  <si>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</si>
  <si>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</si>
  <si>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</si>
  <si>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</si>
  <si>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</si>
  <si>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</si>
  <si>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</si>
  <si>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</si>
  <si>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</si>
  <si>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</si>
  <si>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</si>
  <si>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</si>
  <si>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</si>
  <si>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</si>
  <si>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</si>
  <si>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</si>
  <si>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</si>
  <si>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</si>
  <si>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</si>
  <si>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</si>
  <si>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</si>
  <si>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</si>
  <si>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</si>
  <si>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</si>
  <si>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</si>
  <si>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</si>
  <si>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</si>
  <si>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</si>
  <si>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</si>
  <si>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</si>
  <si>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</si>
  <si>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</si>
  <si>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</si>
  <si>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</si>
  <si>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</si>
  <si>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</si>
  <si>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</si>
  <si>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</si>
  <si>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</si>
  <si>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</si>
  <si>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</si>
  <si>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</si>
  <si>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</si>
  <si>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</si>
  <si>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</si>
  <si>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</si>
  <si>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</si>
  <si>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</si>
  <si>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</si>
  <si>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</si>
  <si>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</si>
  <si>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</si>
  <si>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</si>
  <si>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</si>
  <si>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</si>
  <si>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</si>
  <si>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</si>
  <si>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</si>
  <si>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</si>
  <si>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</si>
  <si>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</si>
  <si>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</si>
  <si>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</si>
  <si>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</si>
  <si>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</si>
  <si>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</si>
  <si>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</si>
  <si>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</si>
  <si>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</si>
  <si>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</si>
  <si>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</si>
  <si>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</si>
  <si>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</si>
  <si>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</si>
  <si>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</si>
  <si>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</si>
  <si>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</si>
  <si>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</si>
  <si>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</si>
  <si>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</si>
  <si>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</si>
  <si>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</si>
  <si>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</si>
  <si>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</si>
  <si>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</si>
  <si>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</si>
  <si>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</si>
  <si>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</si>
  <si>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</si>
  <si>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</si>
  <si>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</si>
  <si>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</si>
  <si>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</si>
  <si>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</si>
  <si>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</si>
  <si>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</si>
  <si>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</si>
  <si>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</si>
  <si>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</si>
  <si>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</si>
  <si>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</si>
  <si>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</si>
  <si>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</si>
  <si>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</si>
  <si>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</si>
  <si>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</si>
  <si>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</si>
  <si>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</si>
  <si>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</si>
  <si>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</si>
  <si>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</si>
  <si>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</si>
  <si>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</si>
  <si>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</si>
  <si>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</si>
  <si>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</si>
  <si>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</si>
  <si>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</si>
  <si>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</si>
  <si>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</si>
  <si>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</si>
  <si>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</si>
  <si>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</si>
  <si>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</si>
  <si>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</si>
  <si>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</si>
  <si>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</si>
  <si>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</si>
  <si>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</si>
  <si>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</si>
  <si>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</si>
  <si>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</si>
  <si>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</si>
  <si>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</si>
  <si>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</si>
  <si>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</si>
  <si>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</si>
  <si>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</si>
  <si>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</si>
  <si>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</si>
  <si>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</si>
  <si>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</si>
  <si>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</si>
  <si>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</si>
  <si>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</si>
  <si>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</si>
  <si>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</si>
  <si>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</si>
  <si>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</si>
  <si>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</si>
  <si>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</si>
  <si>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</si>
  <si>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</si>
  <si>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</si>
  <si>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</si>
  <si>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</si>
  <si>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</si>
  <si>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</si>
  <si>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</si>
  <si>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</si>
  <si>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</si>
  <si>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</si>
  <si>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</si>
  <si>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</si>
  <si>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</si>
  <si>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</si>
  <si>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</si>
  <si>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</si>
  <si>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</si>
  <si>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</si>
  <si>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</si>
  <si>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</si>
  <si>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</si>
  <si>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</si>
  <si>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</si>
  <si>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</si>
  <si>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</si>
  <si>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</si>
  <si>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</si>
  <si>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</si>
  <si>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</si>
  <si>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</si>
  <si>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</si>
  <si>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</si>
  <si>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</si>
  <si>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</si>
  <si>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</si>
  <si>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</si>
  <si>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</si>
  <si>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</si>
  <si>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</si>
  <si>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</si>
  <si>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</si>
  <si>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</si>
  <si>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</si>
  <si>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</si>
  <si>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</si>
  <si>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</si>
  <si>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</si>
  <si>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</si>
  <si>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</si>
  <si>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</si>
  <si>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</si>
  <si>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</si>
  <si>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</si>
  <si>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</si>
  <si>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</si>
  <si>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</si>
  <si>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</si>
  <si>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</si>
  <si>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</si>
  <si>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</si>
  <si>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</si>
  <si>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</si>
  <si>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</si>
  <si>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</si>
  <si>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</si>
  <si>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</si>
  <si>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</si>
  <si>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</si>
  <si>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</si>
  <si>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</si>
  <si>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</si>
  <si>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</si>
  <si>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</si>
  <si>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</si>
  <si>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</si>
  <si>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</si>
  <si>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</si>
  <si>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</si>
  <si>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</si>
  <si>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</si>
  <si>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</si>
  <si>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</si>
  <si>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</si>
  <si>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</si>
  <si>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</si>
  <si>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</si>
  <si>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</si>
  <si>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</si>
  <si>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</si>
  <si>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</si>
  <si>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</si>
  <si>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</si>
  <si>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</si>
  <si>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</si>
  <si>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</si>
  <si>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</si>
  <si>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</si>
  <si>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</si>
  <si>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</si>
  <si>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</si>
  <si>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</si>
  <si>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</si>
  <si>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</si>
  <si>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</si>
  <si>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</si>
  <si>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</si>
  <si>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</si>
  <si>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</si>
  <si>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</si>
  <si>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</si>
  <si>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</si>
  <si>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</si>
  <si>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</si>
  <si>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</si>
  <si>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</si>
  <si>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</si>
  <si>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</si>
  <si>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</si>
  <si>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</si>
  <si>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</si>
  <si>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</si>
  <si>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</si>
  <si>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</si>
  <si>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</si>
  <si>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</si>
  <si>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</si>
  <si>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</si>
  <si>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</si>
  <si>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</si>
  <si>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</si>
  <si>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</si>
  <si>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</si>
  <si>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</si>
  <si>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</si>
  <si>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</si>
  <si>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</si>
  <si>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</si>
  <si>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</si>
  <si>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</si>
  <si>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</si>
  <si>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</si>
  <si>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</si>
  <si>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</si>
  <si>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</si>
  <si>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</si>
  <si>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</si>
  <si>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</si>
  <si>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</si>
  <si>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</si>
  <si>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</si>
  <si>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</si>
  <si>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</si>
  <si>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</si>
  <si>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</si>
  <si>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</si>
  <si>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</si>
  <si>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</si>
  <si>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</si>
  <si>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</si>
  <si>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</si>
  <si>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</si>
  <si>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</si>
  <si>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</si>
  <si>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</si>
  <si>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</si>
  <si>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</si>
  <si>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</si>
  <si>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</si>
  <si>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</si>
  <si>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</si>
  <si>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</si>
  <si>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</si>
  <si>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</si>
  <si>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</si>
  <si>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</si>
  <si>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</si>
  <si>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</si>
  <si>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</si>
  <si>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</si>
  <si>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</si>
  <si>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</si>
  <si>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</si>
  <si>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</si>
  <si>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</si>
  <si>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</si>
  <si>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</si>
  <si>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</si>
  <si>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</si>
  <si>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</si>
  <si>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</si>
  <si>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</si>
  <si>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</si>
  <si>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</si>
  <si>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</si>
  <si>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</si>
  <si>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</si>
  <si>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</si>
  <si>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</si>
  <si>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</si>
  <si>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</si>
  <si>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</si>
  <si>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</si>
  <si>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</si>
  <si>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</si>
  <si>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</si>
  <si>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</si>
  <si>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</si>
  <si>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</si>
  <si>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</si>
  <si>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</si>
  <si>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</si>
  <si>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</si>
  <si>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</si>
  <si>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</si>
  <si>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</si>
  <si>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</si>
  <si>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</si>
  <si>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</si>
  <si>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</si>
  <si>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</si>
  <si>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</si>
  <si>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</si>
  <si>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</si>
  <si>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</si>
  <si>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</si>
  <si>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</si>
  <si>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</si>
  <si>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</si>
  <si>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</si>
  <si>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</si>
  <si>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</si>
  <si>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</si>
  <si>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</si>
  <si>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</si>
  <si>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</si>
  <si>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</si>
  <si>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</si>
  <si>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</si>
  <si>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</si>
  <si>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</si>
  <si>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</si>
  <si>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</si>
  <si>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</si>
  <si>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</si>
  <si>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</si>
  <si>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</si>
  <si>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</si>
  <si>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</si>
  <si>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</si>
  <si>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</si>
  <si>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</si>
  <si>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</si>
  <si>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</si>
  <si>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</si>
  <si>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</si>
  <si>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</si>
  <si>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</si>
  <si>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</si>
  <si>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</si>
  <si>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</si>
  <si>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</si>
  <si>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</si>
  <si>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</si>
  <si>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</si>
  <si>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</si>
  <si>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</si>
  <si>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</si>
  <si>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</si>
  <si>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</si>
  <si>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</si>
  <si>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</si>
  <si>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</si>
  <si>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</si>
  <si>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</si>
  <si>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</si>
  <si>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</si>
  <si>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</si>
  <si>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</si>
  <si>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</si>
  <si>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</si>
  <si>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</si>
  <si>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</si>
  <si>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</si>
  <si>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</si>
  <si>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</si>
  <si>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</si>
  <si>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</si>
  <si>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</si>
  <si>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</si>
  <si>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</si>
  <si>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</si>
  <si>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</si>
  <si>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</si>
  <si>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</si>
  <si>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</si>
  <si>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</si>
  <si>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</si>
  <si>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</si>
  <si>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</si>
  <si>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</si>
  <si>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</si>
  <si>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</si>
  <si>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</si>
  <si>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</si>
  <si>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</si>
  <si>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</si>
  <si>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</si>
  <si>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</si>
  <si>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</si>
  <si>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</si>
  <si>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</si>
  <si>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</si>
  <si>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</si>
  <si>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</si>
  <si>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</si>
  <si>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</si>
  <si>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</si>
  <si>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</si>
  <si>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</si>
  <si>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</si>
  <si>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</si>
  <si>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</si>
  <si>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</si>
  <si>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</si>
  <si>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</si>
  <si>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</si>
  <si>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</si>
  <si>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</si>
  <si>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</si>
  <si>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</si>
  <si>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</si>
  <si>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</si>
  <si>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</si>
  <si>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</si>
  <si>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</si>
  <si>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</si>
  <si>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</si>
  <si>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</si>
  <si>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</si>
  <si>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</si>
  <si>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</si>
  <si>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</si>
  <si>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</si>
  <si>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</si>
  <si>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</si>
  <si>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</si>
  <si>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</si>
  <si>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</si>
  <si>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</si>
  <si>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</si>
  <si>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</si>
  <si>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</si>
  <si>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</si>
  <si>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</si>
  <si>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</si>
  <si>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</si>
  <si>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</si>
  <si>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</si>
  <si>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</si>
  <si>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</si>
  <si>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</si>
  <si>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</si>
  <si>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</si>
  <si>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</si>
  <si>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</si>
  <si>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</si>
  <si>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</si>
  <si>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</si>
  <si>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</si>
  <si>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</si>
  <si>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</si>
  <si>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</si>
  <si>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</si>
  <si>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</si>
  <si>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</si>
  <si>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</si>
  <si>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</si>
  <si>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</si>
  <si>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</si>
  <si>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</si>
  <si>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</si>
  <si>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</si>
  <si>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</si>
  <si>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</si>
  <si>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</si>
  <si>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</si>
  <si>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</si>
  <si>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</si>
  <si>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</si>
  <si>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</si>
  <si>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</si>
  <si>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</si>
  <si>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</si>
  <si>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</si>
  <si>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</si>
  <si>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</si>
  <si>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</si>
  <si>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</si>
  <si>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</si>
  <si>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</si>
  <si>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</si>
  <si>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</si>
  <si>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</si>
  <si>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</si>
  <si>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</si>
  <si>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</si>
  <si>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</si>
  <si>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</si>
  <si>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</si>
  <si>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</si>
  <si>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</si>
  <si>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</si>
  <si>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</si>
  <si>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</si>
  <si>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</si>
  <si>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</si>
  <si>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</si>
  <si>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</si>
  <si>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</si>
  <si>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</si>
  <si>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</si>
  <si>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</si>
  <si>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</si>
  <si>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</si>
  <si>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</si>
  <si>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</si>
  <si>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</si>
  <si>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</si>
  <si>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</si>
  <si>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</si>
  <si>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</si>
  <si>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</si>
  <si>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</si>
  <si>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</si>
  <si>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</si>
  <si>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</si>
  <si>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</si>
  <si>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</si>
  <si>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</si>
  <si>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</si>
  <si>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</si>
  <si>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</si>
  <si>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</si>
  <si>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</si>
  <si>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</si>
  <si>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</si>
  <si>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</si>
  <si>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</si>
  <si>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</si>
  <si>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</si>
  <si>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</si>
  <si>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</si>
  <si>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</si>
  <si>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</si>
  <si>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</si>
  <si>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</si>
  <si>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</si>
  <si>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</si>
  <si>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</si>
  <si>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</si>
  <si>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</si>
  <si>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</si>
  <si>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</si>
  <si>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</si>
  <si>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</si>
  <si>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</si>
  <si>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</si>
  <si>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</si>
  <si>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</si>
  <si>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</si>
  <si>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</si>
  <si>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</si>
  <si>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</si>
  <si>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</si>
  <si>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</si>
  <si>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</si>
  <si>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</si>
  <si>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</si>
  <si>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</si>
  <si>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</si>
  <si>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</si>
  <si>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</si>
  <si>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</si>
  <si>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</si>
  <si>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</si>
  <si>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</si>
  <si>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</si>
  <si>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</si>
  <si>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</si>
  <si>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</si>
  <si>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</si>
  <si>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</si>
  <si>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</si>
  <si>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</si>
  <si>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</si>
  <si>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</si>
  <si>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</si>
  <si>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</si>
  <si>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</si>
  <si>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</si>
  <si>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</si>
  <si>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</si>
  <si>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</si>
  <si>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</si>
  <si>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</si>
  <si>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</si>
  <si>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</si>
  <si>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</si>
  <si>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</si>
  <si>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</si>
  <si>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</si>
  <si>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</si>
  <si>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</si>
  <si>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</si>
  <si>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</si>
  <si>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</si>
  <si>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</si>
  <si>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</si>
  <si>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</si>
  <si>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</si>
  <si>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</si>
  <si>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</si>
  <si>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</si>
  <si>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</si>
  <si>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</si>
  <si>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</si>
  <si>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</si>
  <si>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</si>
  <si>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</si>
  <si>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</si>
  <si>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</si>
  <si>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</si>
  <si>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</si>
  <si>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</si>
  <si>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</si>
  <si>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</si>
  <si>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</si>
  <si>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</si>
  <si>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</si>
  <si>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</si>
  <si>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</si>
  <si>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</si>
  <si>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</si>
  <si>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</si>
  <si>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</si>
  <si>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</si>
  <si>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</si>
  <si>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</si>
  <si>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</si>
  <si>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</si>
  <si>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</si>
  <si>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</si>
  <si>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</si>
  <si>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</si>
  <si>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</si>
  <si>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</si>
  <si>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</si>
  <si>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</si>
  <si>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</si>
  <si>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</si>
  <si>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</si>
  <si>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</si>
  <si>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</si>
  <si>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</si>
  <si>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</si>
  <si>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</si>
  <si>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</si>
  <si>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</si>
  <si>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</si>
  <si>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</si>
  <si>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</si>
  <si>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</si>
  <si>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</si>
  <si>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</si>
  <si>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</si>
  <si>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</si>
  <si>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</si>
  <si>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</si>
  <si>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</si>
  <si>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</si>
  <si>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</si>
  <si>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</si>
  <si>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</si>
  <si>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</si>
  <si>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</si>
  <si>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</si>
  <si>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</si>
  <si>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</si>
  <si>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</si>
  <si>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</si>
  <si>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</si>
  <si>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</si>
  <si>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</si>
  <si>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</si>
  <si>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</si>
  <si>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</si>
  <si>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</si>
  <si>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</si>
  <si>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</si>
  <si>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</si>
  <si>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</si>
  <si>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</si>
  <si>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</si>
  <si>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</si>
  <si>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</si>
  <si>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</si>
  <si>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</si>
  <si>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</si>
  <si>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</si>
  <si>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</si>
  <si>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</si>
  <si>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</si>
  <si>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</si>
  <si>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</si>
  <si>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</si>
  <si>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</si>
  <si>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</si>
  <si>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</si>
  <si>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</si>
  <si>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</si>
  <si>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</si>
  <si>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</si>
  <si>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</si>
  <si>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</si>
  <si>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</si>
  <si>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</si>
  <si>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</si>
  <si>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</si>
  <si>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</si>
  <si>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</si>
  <si>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</si>
  <si>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</si>
  <si>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</si>
  <si>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</si>
  <si>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</si>
  <si>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</si>
  <si>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</si>
  <si>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</si>
  <si>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</si>
  <si>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</si>
  <si>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</si>
  <si>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</si>
  <si>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</si>
  <si>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</si>
  <si>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</si>
  <si>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</si>
  <si>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</si>
  <si>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</si>
  <si>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</si>
  <si>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</si>
  <si>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</si>
  <si>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</si>
  <si>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</si>
  <si>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</si>
  <si>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</si>
  <si>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</si>
  <si>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</si>
  <si>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</si>
  <si>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</si>
  <si>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</si>
  <si>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</si>
  <si>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</si>
  <si>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</si>
  <si>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</si>
  <si>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</si>
  <si>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</si>
  <si>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</si>
  <si>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</si>
  <si>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</si>
  <si>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</si>
  <si>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</si>
  <si>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</si>
  <si>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</si>
  <si>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</si>
  <si>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</si>
  <si>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</si>
  <si>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</si>
  <si>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</si>
  <si>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</si>
  <si>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</si>
  <si>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</si>
  <si>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</si>
  <si>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</si>
  <si>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</si>
  <si>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</si>
  <si>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</si>
  <si>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</si>
  <si>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</si>
  <si>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</si>
  <si>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</si>
  <si>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</si>
  <si>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</si>
  <si>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</si>
  <si>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</si>
  <si>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</si>
  <si>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</si>
  <si>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</si>
  <si>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</si>
  <si>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</si>
  <si>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</si>
  <si>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</si>
  <si>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</si>
  <si>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</si>
  <si>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</si>
  <si>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</si>
  <si>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</si>
  <si>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</si>
  <si>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</si>
  <si>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</si>
  <si>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</si>
  <si>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</si>
  <si>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</si>
  <si>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</si>
  <si>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</si>
  <si>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</si>
  <si>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</si>
  <si>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</si>
  <si>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</si>
  <si>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</si>
  <si>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</si>
  <si>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</si>
  <si>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</si>
  <si>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</si>
  <si>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</si>
  <si>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</si>
  <si>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</si>
  <si>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</si>
  <si>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</si>
  <si>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</si>
  <si>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</si>
  <si>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</si>
  <si>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</si>
  <si>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</si>
  <si>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</si>
  <si>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</si>
  <si>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</si>
  <si>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</si>
  <si>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</si>
  <si>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</si>
  <si>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</si>
  <si>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</si>
  <si>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</si>
  <si>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</si>
  <si>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</si>
  <si>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</si>
  <si>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</si>
  <si>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</si>
  <si>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</si>
  <si>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</si>
  <si>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</si>
  <si>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</si>
  <si>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</si>
  <si>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</si>
  <si>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</si>
  <si>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</si>
  <si>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</si>
  <si>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</si>
  <si>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</si>
  <si>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</si>
  <si>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</si>
  <si>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</si>
  <si>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</si>
  <si>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</si>
  <si>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</si>
  <si>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</si>
  <si>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</si>
  <si>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</si>
  <si>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</si>
  <si>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</si>
  <si>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</si>
  <si>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</si>
  <si>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</si>
  <si>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</si>
  <si>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</si>
  <si>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</si>
  <si>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</si>
  <si>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</si>
  <si>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</si>
  <si>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</si>
  <si>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</si>
  <si>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</si>
  <si>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</si>
  <si>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</si>
  <si>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</si>
  <si>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</si>
  <si>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</si>
  <si>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</si>
  <si>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</si>
  <si>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</si>
  <si>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</si>
  <si>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</si>
  <si>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</si>
  <si>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</si>
  <si>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</si>
  <si>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</si>
  <si>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</si>
  <si>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</si>
  <si>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</si>
  <si>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</si>
  <si>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</si>
  <si>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</si>
  <si>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</si>
  <si>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</si>
  <si>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</si>
  <si>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</si>
  <si>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</si>
  <si>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</si>
  <si>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</si>
  <si>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</si>
  <si>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</si>
  <si>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</si>
  <si>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</si>
  <si>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</si>
  <si>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</si>
  <si>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</si>
  <si>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</si>
  <si>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</si>
  <si>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</si>
  <si>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</si>
  <si>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</si>
  <si>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</si>
  <si>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</si>
  <si>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</si>
  <si>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</si>
  <si>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</si>
  <si>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</si>
  <si>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</si>
  <si>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</si>
  <si>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</si>
  <si>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</si>
  <si>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</si>
  <si>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</si>
  <si>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</si>
  <si>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</si>
  <si>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</si>
  <si>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</si>
  <si>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</si>
  <si>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</si>
  <si>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</si>
  <si>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</si>
  <si>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</si>
  <si>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</si>
  <si>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</si>
  <si>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</si>
  <si>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</si>
  <si>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</si>
  <si>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</si>
  <si>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</si>
  <si>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</si>
  <si>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</si>
  <si>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</si>
  <si>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</si>
  <si>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</si>
  <si>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</si>
  <si>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</si>
  <si>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</si>
  <si>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</si>
  <si>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</si>
  <si>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</si>
  <si>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</si>
  <si>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</si>
  <si>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</si>
  <si>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</si>
  <si>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</si>
  <si>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</si>
  <si>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</si>
  <si>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</si>
  <si>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</si>
  <si>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</si>
  <si>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</si>
  <si>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</si>
  <si>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</si>
  <si>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</si>
  <si>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</si>
  <si>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</si>
  <si>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</si>
  <si>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</si>
  <si>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</si>
  <si>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</si>
  <si>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</si>
  <si>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</si>
  <si>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</si>
  <si>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</si>
  <si>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</si>
  <si>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</si>
  <si>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</si>
  <si>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</si>
  <si>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</si>
  <si>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</si>
  <si>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</si>
  <si>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</si>
  <si>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</si>
  <si>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</si>
  <si>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</si>
  <si>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</si>
  <si>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</si>
  <si>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</si>
  <si>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</si>
  <si>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</si>
  <si>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</si>
  <si>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</si>
  <si>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</si>
  <si>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</si>
  <si>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</si>
  <si>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</si>
  <si>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</si>
  <si>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</si>
  <si>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</si>
  <si>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</si>
  <si>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</si>
  <si>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</si>
  <si>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</si>
  <si>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</si>
  <si>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</si>
  <si>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</si>
  <si>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</si>
  <si>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</si>
  <si>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</si>
  <si>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</si>
  <si>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</si>
  <si>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</si>
  <si>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</si>
  <si>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</si>
  <si>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</si>
  <si>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</si>
  <si>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</si>
  <si>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</si>
  <si>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</si>
  <si>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</si>
  <si>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</si>
  <si>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</si>
  <si>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</si>
  <si>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</si>
  <si>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</si>
  <si>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</si>
  <si>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</si>
  <si>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</si>
  <si>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</si>
  <si>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</si>
  <si>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</si>
  <si>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</si>
  <si>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</si>
  <si>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</si>
  <si>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</si>
  <si>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</si>
  <si>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</si>
  <si>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</si>
  <si>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</si>
  <si>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</si>
  <si>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</si>
  <si>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</si>
  <si>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</si>
  <si>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</si>
  <si>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</si>
  <si>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</si>
  <si>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</si>
  <si>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</si>
  <si>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</si>
  <si>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</si>
  <si>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</si>
  <si>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</si>
  <si>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</si>
  <si>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</si>
  <si>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</si>
  <si>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</si>
  <si>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</si>
  <si>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</si>
  <si>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</si>
  <si>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</si>
  <si>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</si>
  <si>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</si>
  <si>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</si>
  <si>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</si>
  <si>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</si>
  <si>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</si>
  <si>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</si>
  <si>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</si>
  <si>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</si>
  <si>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</si>
  <si>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</si>
  <si>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</si>
  <si>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</si>
  <si>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</si>
  <si>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</si>
  <si>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</si>
  <si>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</si>
  <si>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</si>
  <si>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</si>
  <si>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</si>
  <si>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</si>
  <si>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</si>
  <si>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</si>
  <si>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</si>
  <si>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</si>
  <si>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</si>
  <si>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</si>
  <si>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</si>
  <si>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</si>
  <si>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</si>
  <si>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</si>
  <si>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</si>
  <si>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</si>
  <si>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</si>
  <si>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</si>
  <si>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</si>
  <si>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</si>
  <si>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</si>
  <si>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</si>
  <si>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</si>
  <si>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</si>
  <si>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</si>
  <si>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</si>
  <si>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</si>
  <si>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</si>
  <si>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</si>
  <si>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</si>
  <si>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</si>
  <si>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</si>
  <si>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</si>
  <si>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</si>
  <si>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</si>
  <si>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</si>
  <si>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</si>
  <si>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</si>
  <si>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</si>
  <si>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</si>
  <si>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</si>
  <si>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</si>
  <si>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</si>
  <si>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</si>
  <si>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</si>
  <si>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</si>
  <si>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</si>
  <si>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</si>
  <si>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</si>
  <si>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</si>
  <si>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</si>
  <si>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</si>
  <si>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</si>
  <si>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</si>
  <si>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</si>
  <si>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</si>
  <si>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</si>
  <si>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</si>
  <si>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</si>
  <si>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</si>
  <si>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</si>
  <si>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</si>
  <si>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</si>
  <si>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</si>
  <si>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</si>
  <si>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</si>
  <si>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</si>
  <si>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</si>
  <si>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</si>
  <si>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</si>
  <si>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</si>
  <si>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</si>
  <si>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</si>
  <si>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</si>
  <si>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</si>
  <si>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</si>
  <si>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</si>
  <si>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</si>
  <si>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</si>
  <si>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</si>
  <si>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</si>
  <si>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</si>
  <si>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</si>
  <si>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</si>
  <si>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</si>
  <si>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</si>
  <si>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</si>
  <si>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</si>
  <si>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</si>
  <si>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</si>
  <si>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</si>
  <si>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</si>
  <si>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</si>
  <si>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</si>
  <si>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</si>
  <si>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</si>
  <si>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</si>
  <si>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</si>
  <si>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</si>
  <si>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</si>
  <si>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</si>
  <si>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</si>
  <si>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</si>
  <si>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</si>
  <si>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</si>
  <si>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</si>
  <si>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</si>
  <si>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</si>
  <si>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</si>
  <si>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</si>
  <si>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</si>
  <si>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</si>
  <si>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</si>
  <si>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</si>
  <si>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</si>
  <si>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</si>
  <si>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</si>
  <si>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</si>
  <si>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</si>
  <si>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</si>
  <si>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</si>
  <si>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</si>
  <si>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</si>
  <si>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</si>
  <si>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</si>
  <si>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</si>
  <si>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</si>
  <si>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</si>
  <si>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</si>
  <si>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</si>
  <si>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</si>
  <si>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</si>
  <si>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</si>
  <si>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</si>
  <si>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</si>
  <si>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</si>
  <si>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</si>
  <si>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</si>
  <si>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</si>
  <si>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</si>
  <si>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</si>
  <si>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</si>
  <si>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</si>
  <si>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</si>
  <si>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</si>
  <si>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</si>
  <si>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</si>
  <si>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</si>
  <si>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</si>
  <si>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</si>
  <si>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</si>
  <si>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</si>
  <si>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</si>
  <si>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</si>
  <si>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</si>
  <si>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</si>
  <si>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</si>
  <si>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</si>
  <si>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</si>
  <si>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</si>
  <si>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</si>
  <si>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</si>
  <si>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</si>
  <si>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</si>
  <si>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</si>
  <si>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</si>
  <si>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</si>
  <si>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</si>
  <si>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</si>
  <si>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</si>
  <si>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</si>
  <si>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</si>
  <si>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</si>
  <si>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</si>
  <si>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</si>
  <si>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</si>
  <si>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</si>
  <si>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</si>
  <si>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</si>
  <si>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</si>
  <si>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</si>
  <si>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</si>
  <si>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</si>
  <si>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</si>
  <si>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</si>
  <si>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</si>
  <si>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</si>
  <si>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</si>
  <si>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</si>
  <si>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</si>
  <si>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</si>
  <si>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</si>
  <si>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</si>
  <si>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</si>
  <si>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</si>
  <si>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</si>
  <si>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</si>
  <si>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</si>
  <si>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</si>
  <si>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</si>
  <si>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</si>
  <si>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</si>
  <si>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</si>
  <si>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</si>
  <si>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</si>
  <si>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</si>
  <si>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</si>
  <si>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</si>
  <si>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</si>
  <si>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</si>
  <si>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</si>
  <si>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</si>
  <si>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</si>
  <si>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</si>
  <si>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</si>
  <si>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</si>
  <si>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</si>
  <si>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</si>
  <si>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</si>
  <si>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</si>
  <si>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</si>
  <si>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</si>
  <si>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</si>
  <si>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</si>
  <si>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</si>
  <si>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</si>
  <si>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</si>
  <si>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</si>
  <si>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</si>
  <si>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</si>
  <si>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</si>
  <si>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</si>
  <si>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</si>
  <si>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</si>
  <si>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</si>
  <si>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</si>
  <si>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</si>
  <si>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</si>
  <si>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</si>
  <si>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</si>
  <si>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</si>
  <si>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</si>
  <si>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</si>
  <si>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</si>
  <si>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</si>
  <si>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</si>
  <si>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</si>
  <si>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</si>
  <si>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</si>
  <si>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</si>
  <si>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</si>
  <si>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</si>
  <si>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</si>
  <si>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</si>
  <si>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</si>
  <si>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</si>
  <si>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</si>
  <si>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</si>
  <si>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</si>
  <si>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</si>
  <si>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</si>
  <si>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</si>
  <si>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</si>
  <si>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</si>
  <si>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</si>
  <si>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</si>
  <si>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</si>
  <si>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</si>
  <si>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</si>
  <si>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</si>
  <si>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</si>
  <si>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</si>
  <si>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</si>
  <si>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</si>
  <si>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</si>
  <si>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</si>
  <si>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</si>
  <si>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</si>
  <si>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</si>
  <si>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</si>
  <si>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</si>
  <si>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</si>
  <si>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</si>
  <si>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</si>
  <si>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</si>
  <si>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</si>
  <si>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</si>
  <si>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</si>
  <si>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</si>
  <si>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</si>
  <si>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</si>
  <si>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</si>
  <si>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</si>
  <si>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</si>
  <si>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</si>
  <si>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</si>
  <si>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</si>
  <si>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</si>
  <si>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</si>
  <si>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</si>
  <si>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</si>
  <si>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</si>
  <si>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</si>
  <si>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</si>
  <si>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</si>
  <si>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</si>
  <si>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</si>
  <si>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</si>
  <si>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</si>
  <si>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</si>
  <si>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</si>
  <si>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</si>
  <si>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</si>
  <si>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</si>
  <si>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</si>
  <si>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</si>
  <si>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</si>
  <si>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</si>
  <si>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</si>
  <si>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</si>
  <si>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</si>
  <si>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</si>
  <si>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</si>
  <si>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</si>
  <si>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</si>
  <si>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</si>
  <si>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</si>
  <si>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</si>
  <si>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</si>
  <si>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</si>
  <si>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</si>
  <si>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</si>
  <si>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</si>
  <si>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</si>
  <si>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</si>
  <si>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</si>
  <si>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</si>
  <si>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</si>
  <si>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</si>
  <si>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</si>
  <si>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</si>
  <si>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</si>
  <si>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</si>
  <si>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</si>
  <si>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</si>
  <si>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</si>
  <si>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</si>
  <si>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</si>
  <si>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</si>
  <si>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</si>
  <si>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</si>
  <si>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</si>
  <si>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</si>
  <si>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</si>
  <si>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</si>
  <si>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</si>
  <si>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</si>
  <si>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</si>
  <si>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</si>
  <si>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</si>
  <si>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</si>
  <si>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</si>
  <si>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</si>
  <si>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</si>
  <si>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</si>
  <si>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</si>
  <si>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</si>
  <si>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</si>
  <si>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</si>
  <si>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</si>
  <si>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</si>
  <si>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</si>
  <si>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</si>
  <si>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</si>
  <si>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</si>
  <si>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</si>
  <si>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</si>
  <si>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</si>
  <si>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</si>
  <si>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</si>
  <si>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</si>
  <si>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</si>
  <si>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</si>
  <si>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</si>
  <si>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</si>
  <si>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</si>
  <si>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</si>
  <si>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</si>
  <si>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</si>
  <si>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</si>
  <si>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</si>
  <si>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</si>
  <si>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</si>
  <si>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</si>
  <si>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</si>
  <si>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</si>
  <si>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</si>
  <si>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</si>
  <si>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</si>
  <si>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</si>
  <si>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</si>
  <si>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</si>
  <si>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</si>
  <si>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</si>
  <si>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</si>
  <si>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</si>
  <si>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</si>
  <si>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</si>
  <si>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</si>
  <si>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</si>
  <si>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</si>
  <si>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</si>
  <si>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</si>
  <si>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</si>
  <si>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</si>
  <si>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</si>
  <si>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</si>
  <si>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</si>
  <si>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</si>
  <si>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</si>
  <si>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</si>
  <si>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</si>
  <si>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</si>
  <si>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</si>
  <si>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</si>
  <si>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</si>
  <si>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</si>
  <si>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</si>
  <si>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</si>
  <si>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</si>
  <si>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</si>
  <si>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</si>
  <si>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</si>
  <si>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</si>
  <si>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</si>
  <si>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</si>
  <si>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</si>
  <si>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</si>
  <si>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</si>
  <si>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</si>
  <si>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</si>
  <si>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</si>
  <si>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</si>
  <si>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</si>
  <si>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</si>
  <si>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</si>
  <si>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</si>
  <si>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</si>
  <si>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</si>
  <si>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</si>
  <si>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</si>
  <si>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</si>
  <si>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</si>
  <si>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</si>
  <si>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</si>
  <si>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</si>
  <si>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</si>
  <si>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</si>
  <si>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</si>
  <si>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</si>
  <si>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</si>
  <si>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</si>
  <si>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</si>
  <si>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</si>
  <si>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</si>
  <si>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</si>
  <si>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</si>
  <si>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</si>
  <si>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</si>
  <si>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</si>
  <si>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</si>
  <si>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</si>
  <si>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</si>
  <si>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</si>
  <si>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</si>
  <si>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</si>
  <si>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</si>
  <si>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</si>
  <si>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</si>
  <si>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</si>
  <si>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</si>
  <si>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</si>
  <si>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</si>
  <si>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</si>
  <si>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</si>
  <si>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</si>
  <si>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</si>
  <si>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</si>
  <si>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</si>
  <si>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</si>
  <si>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</si>
  <si>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</si>
  <si>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</si>
  <si>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</si>
  <si>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</si>
  <si>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</si>
  <si>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</si>
  <si>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</si>
  <si>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</si>
  <si>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</si>
  <si>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</si>
  <si>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</si>
  <si>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</si>
  <si>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</si>
  <si>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</si>
  <si>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</si>
  <si>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</si>
  <si>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</si>
  <si>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</si>
  <si>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</si>
  <si>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</si>
  <si>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</si>
  <si>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</si>
  <si>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</si>
  <si>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</si>
  <si>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</si>
  <si>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</si>
  <si>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</si>
  <si>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</si>
  <si>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</si>
  <si>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</si>
  <si>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</si>
  <si>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</si>
  <si>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</si>
  <si>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</si>
  <si>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</si>
  <si>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</si>
  <si>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</si>
  <si>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</si>
  <si>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</si>
  <si>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</si>
  <si>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</si>
  <si>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</si>
  <si>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</si>
  <si>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</si>
  <si>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</si>
  <si>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</si>
  <si>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</si>
  <si>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</si>
  <si>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</si>
  <si>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</si>
  <si>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</si>
  <si>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</si>
  <si>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</si>
  <si>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</si>
  <si>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</si>
  <si>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</si>
  <si>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</si>
  <si>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</si>
  <si>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</si>
  <si>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</si>
  <si>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</si>
  <si>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</si>
  <si>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</si>
  <si>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</si>
  <si>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</si>
  <si>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</si>
  <si>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</si>
  <si>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</si>
  <si>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</si>
  <si>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</si>
  <si>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</si>
  <si>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</si>
  <si>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</si>
  <si>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</si>
  <si>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</si>
  <si>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</si>
  <si>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</si>
  <si>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</si>
  <si>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</si>
  <si>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</si>
  <si>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</si>
  <si>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</si>
  <si>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</si>
  <si>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</si>
  <si>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</si>
  <si>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</si>
  <si>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</si>
  <si>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</si>
  <si>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</si>
  <si>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</si>
  <si>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</si>
  <si>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</si>
  <si>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</si>
  <si>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</si>
  <si>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</si>
  <si>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</si>
  <si>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</si>
  <si>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</si>
  <si>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</si>
  <si>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</si>
  <si>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</si>
  <si>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</si>
  <si>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</si>
  <si>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</si>
  <si>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</si>
  <si>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</si>
  <si>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</si>
  <si>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</si>
  <si>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</si>
  <si>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</si>
  <si>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</si>
  <si>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</si>
  <si>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</si>
  <si>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</si>
  <si>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</si>
  <si>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</si>
  <si>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</si>
  <si>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</si>
  <si>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</si>
  <si>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</si>
  <si>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</si>
  <si>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</si>
  <si>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</si>
  <si>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</si>
  <si>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</si>
  <si>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</si>
  <si>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</si>
  <si>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</si>
  <si>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</si>
  <si>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</si>
  <si>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</si>
  <si>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</si>
  <si>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</si>
  <si>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</si>
  <si>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</si>
  <si>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</si>
  <si>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</si>
  <si>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</si>
  <si>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</si>
  <si>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</si>
  <si>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</si>
  <si>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</si>
  <si>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</si>
  <si>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</si>
  <si>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</si>
  <si>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</si>
  <si>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</si>
  <si>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</si>
  <si>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</si>
  <si>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</si>
  <si>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</si>
  <si>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</si>
  <si>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</si>
  <si>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</si>
  <si>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</si>
  <si>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</si>
  <si>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</si>
  <si>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</si>
  <si>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</si>
  <si>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</si>
  <si>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</si>
  <si>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</si>
  <si>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</si>
  <si>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</si>
  <si>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</si>
  <si>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</si>
  <si>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</si>
  <si>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</si>
  <si>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</si>
  <si>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</si>
  <si>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</si>
  <si>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</si>
  <si>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</si>
  <si>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</si>
  <si>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</si>
  <si>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</si>
  <si>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</si>
  <si>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</si>
  <si>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</si>
  <si>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</si>
  <si>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</si>
  <si>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</si>
  <si>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</si>
  <si>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</si>
  <si>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</si>
  <si>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</si>
  <si>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</si>
  <si>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</si>
  <si>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</si>
  <si>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</si>
  <si>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</si>
  <si>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</si>
  <si>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</si>
  <si>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</si>
  <si>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</si>
  <si>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</si>
  <si>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</si>
  <si>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</si>
  <si>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</si>
  <si>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</si>
  <si>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</si>
  <si>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</si>
  <si>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</si>
  <si>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</si>
  <si>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</si>
  <si>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</si>
  <si>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</si>
  <si>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</si>
  <si>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</si>
  <si>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</si>
  <si>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</si>
  <si>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</si>
  <si>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</si>
  <si>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</si>
  <si>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</si>
  <si>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</si>
  <si>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</si>
  <si>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</si>
  <si>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</si>
  <si>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</si>
  <si>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</si>
  <si>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</si>
  <si>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</si>
  <si>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</si>
  <si>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</si>
  <si>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</si>
  <si>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</si>
  <si>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</si>
  <si>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</si>
  <si>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</si>
  <si>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</si>
  <si>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</si>
  <si>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</si>
  <si>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</si>
  <si>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</si>
  <si>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</si>
  <si>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</si>
  <si>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</si>
  <si>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</si>
  <si>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</si>
  <si>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</si>
  <si>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</si>
  <si>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</si>
  <si>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</si>
  <si>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</si>
  <si>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</si>
  <si>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</si>
  <si>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</si>
  <si>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</si>
  <si>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</si>
  <si>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</si>
  <si>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</si>
  <si>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</si>
  <si>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</si>
  <si>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</si>
  <si>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</si>
  <si>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</si>
  <si>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</si>
  <si>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</si>
  <si>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</si>
  <si>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</si>
  <si>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</si>
  <si>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</si>
  <si>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</si>
  <si>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</si>
  <si>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</si>
  <si>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</si>
  <si>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</si>
  <si>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</si>
  <si>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</si>
  <si>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</si>
  <si>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</si>
  <si>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</si>
  <si>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</si>
  <si>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</si>
  <si>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</si>
  <si>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</si>
  <si>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</si>
  <si>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</si>
  <si>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</si>
  <si>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</si>
  <si>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</si>
  <si>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</si>
  <si>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</si>
  <si>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</si>
  <si>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</si>
  <si>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</si>
  <si>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</si>
  <si>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</si>
  <si>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</si>
  <si>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</si>
  <si>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</si>
  <si>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</si>
  <si>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</si>
  <si>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</si>
  <si>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</si>
  <si>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</si>
  <si>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</si>
  <si>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</si>
  <si>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</si>
  <si>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</si>
  <si>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</si>
  <si>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</si>
  <si>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</si>
  <si>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</si>
  <si>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</si>
  <si>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</si>
  <si>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</si>
  <si>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</si>
  <si>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</si>
  <si>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</si>
  <si>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</si>
  <si>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</si>
  <si>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</si>
  <si>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</si>
  <si>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</si>
  <si>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</si>
  <si>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</si>
  <si>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</si>
  <si>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</si>
  <si>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</si>
  <si>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</si>
  <si>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</si>
  <si>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</si>
  <si>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</si>
  <si>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</si>
  <si>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</si>
  <si>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</si>
  <si>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</si>
  <si>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</si>
  <si>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</si>
  <si>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</si>
  <si>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</si>
  <si>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</si>
  <si>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</si>
  <si>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</si>
  <si>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</si>
  <si>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</si>
  <si>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</si>
  <si>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</si>
  <si>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</si>
  <si>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</si>
  <si>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</si>
  <si>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</si>
  <si>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</si>
  <si>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</si>
  <si>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</si>
  <si>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</si>
  <si>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</si>
  <si>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</si>
  <si>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</si>
  <si>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</si>
  <si>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</si>
  <si>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</si>
  <si>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</si>
  <si>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</si>
  <si>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</si>
  <si>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</si>
  <si>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</si>
  <si>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</si>
  <si>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</si>
  <si>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</si>
  <si>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</si>
  <si>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</si>
  <si>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</si>
  <si>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</si>
  <si>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</si>
  <si>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</si>
  <si>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</si>
  <si>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</si>
  <si>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</si>
  <si>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</si>
  <si>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</si>
  <si>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</si>
  <si>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</si>
  <si>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</si>
  <si>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</si>
  <si>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</si>
  <si>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</si>
  <si>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</si>
  <si>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</si>
  <si>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</si>
  <si>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</si>
  <si>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</si>
  <si>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</si>
  <si>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</si>
  <si>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</si>
  <si>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</si>
  <si>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</si>
  <si>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</si>
  <si>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</si>
  <si>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</si>
  <si>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</si>
  <si>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</si>
  <si>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</si>
  <si>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</si>
  <si>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</si>
  <si>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</si>
  <si>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</si>
  <si>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</si>
  <si>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</si>
  <si>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</si>
  <si>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</si>
  <si>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</si>
  <si>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</si>
  <si>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</si>
  <si>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</si>
  <si>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</si>
  <si>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</si>
  <si>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</si>
  <si>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</si>
  <si>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</si>
  <si>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</si>
  <si>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</si>
  <si>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</si>
  <si>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</si>
  <si>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</si>
  <si>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</si>
  <si>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</si>
  <si>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</si>
  <si>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</si>
  <si>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</si>
  <si>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</si>
  <si>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</si>
  <si>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</si>
  <si>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</si>
  <si>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</si>
  <si>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</si>
  <si>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</si>
  <si>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</si>
  <si>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</si>
  <si>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</si>
  <si>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</si>
  <si>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</si>
  <si>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</si>
  <si>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</si>
  <si>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</si>
  <si>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</si>
  <si>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</si>
  <si>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</si>
  <si>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</si>
  <si>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</si>
  <si>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</si>
  <si>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</si>
  <si>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</si>
  <si>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</si>
  <si>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</si>
  <si>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</si>
  <si>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</si>
  <si>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</si>
  <si>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</si>
  <si>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</si>
  <si>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</si>
  <si>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</si>
  <si>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</si>
  <si>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</si>
  <si>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</si>
  <si>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</si>
  <si>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</si>
  <si>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</si>
  <si>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</si>
  <si>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</si>
  <si>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</si>
  <si>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</si>
  <si>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</si>
  <si>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</si>
  <si>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</si>
  <si>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</si>
  <si>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</si>
  <si>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</si>
  <si>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</si>
  <si>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</si>
  <si>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</si>
  <si>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</si>
  <si>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</si>
  <si>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</si>
  <si>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</si>
  <si>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</si>
  <si>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</si>
  <si>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</si>
  <si>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</si>
  <si>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</si>
  <si>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</si>
  <si>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</si>
  <si>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</si>
  <si>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</si>
  <si>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</si>
  <si>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</si>
  <si>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</si>
  <si>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</si>
  <si>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</si>
  <si>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</si>
  <si>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</si>
  <si>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</si>
  <si>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</si>
  <si>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</si>
  <si>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</si>
  <si>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</si>
  <si>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</si>
  <si>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</si>
  <si>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</si>
  <si>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</si>
  <si>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</si>
  <si>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</si>
  <si>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</si>
  <si>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</si>
  <si>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</si>
  <si>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</si>
  <si>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</si>
  <si>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</si>
  <si>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</si>
  <si>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</si>
  <si>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</si>
  <si>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</si>
  <si>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</si>
  <si>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</si>
  <si>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</si>
  <si>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</si>
  <si>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</si>
  <si>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</si>
  <si>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</si>
  <si>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</si>
  <si>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</si>
  <si>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</si>
  <si>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</si>
  <si>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</si>
  <si>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</si>
  <si>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</si>
  <si>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</si>
  <si>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</si>
  <si>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</si>
  <si>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</si>
  <si>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</si>
  <si>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</si>
  <si>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</si>
  <si>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</si>
  <si>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</si>
  <si>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</si>
  <si>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</si>
  <si>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</si>
  <si>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</si>
  <si>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</si>
  <si>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</si>
  <si>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</si>
  <si>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</si>
  <si>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</si>
  <si>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</si>
  <si>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</si>
  <si>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</si>
  <si>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</si>
  <si>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</si>
  <si>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</si>
  <si>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</si>
  <si>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</si>
  <si>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</si>
  <si>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</si>
  <si>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</si>
  <si>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</si>
  <si>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</si>
  <si>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</si>
  <si>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</si>
  <si>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</si>
  <si>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</si>
  <si>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</si>
  <si>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</si>
  <si>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</si>
  <si>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</si>
  <si>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</si>
  <si>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</si>
  <si>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</si>
  <si>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</si>
  <si>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</si>
  <si>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</si>
  <si>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</si>
  <si>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</si>
  <si>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</si>
  <si>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</si>
  <si>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</si>
  <si>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</si>
  <si>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</si>
  <si>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</si>
  <si>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</si>
  <si>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</si>
  <si>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</si>
  <si>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</si>
  <si>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</si>
  <si>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</si>
  <si>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</si>
  <si>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</si>
  <si>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</si>
  <si>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</si>
  <si>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</si>
  <si>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</si>
  <si>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</si>
  <si>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</si>
  <si>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</si>
  <si>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</si>
  <si>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</si>
  <si>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</si>
  <si>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</si>
  <si>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</si>
  <si>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</si>
  <si>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</si>
  <si>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</si>
  <si>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</si>
  <si>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</si>
  <si>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</si>
  <si>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</si>
  <si>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</si>
  <si>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</si>
  <si>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</si>
  <si>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</si>
  <si>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</si>
  <si>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</si>
  <si>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</si>
  <si>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</si>
  <si>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</si>
  <si>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</si>
  <si>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</si>
  <si>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</si>
  <si>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</si>
  <si>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</si>
  <si>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</si>
  <si>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</si>
  <si>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</si>
  <si>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</si>
  <si>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</si>
  <si>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</si>
  <si>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</si>
  <si>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</si>
  <si>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</si>
  <si>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</si>
  <si>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</si>
  <si>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</si>
  <si>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</si>
  <si>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</si>
  <si>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</si>
  <si>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</si>
  <si>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</si>
  <si>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</si>
  <si>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</si>
  <si>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</si>
  <si>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</si>
  <si>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</si>
  <si>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</si>
  <si>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</si>
  <si>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</si>
  <si>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</si>
  <si>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</si>
  <si>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</si>
  <si>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</si>
  <si>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</si>
  <si>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</si>
  <si>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</si>
  <si>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</si>
  <si>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</si>
  <si>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</si>
  <si>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</si>
  <si>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</si>
  <si>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</si>
  <si>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</si>
  <si>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</si>
  <si>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</si>
  <si>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</si>
  <si>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</si>
  <si>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</si>
  <si>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</si>
  <si>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</si>
  <si>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</si>
  <si>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</si>
  <si>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</si>
  <si>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</si>
  <si>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</si>
  <si>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</si>
  <si>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</si>
  <si>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</si>
  <si>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</si>
  <si>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</si>
  <si>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</si>
  <si>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</si>
  <si>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</si>
  <si>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</si>
  <si>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</si>
  <si>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</si>
  <si>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</si>
  <si>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</si>
  <si>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</si>
  <si>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</si>
  <si>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</si>
  <si>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</si>
  <si>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</si>
  <si>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</si>
  <si>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</si>
  <si>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</si>
  <si>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</si>
  <si>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</si>
  <si>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</si>
  <si>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</si>
  <si>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</si>
  <si>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</si>
  <si>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</si>
  <si>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</si>
  <si>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</si>
  <si>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</si>
  <si>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</si>
  <si>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</si>
  <si>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</si>
  <si>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</si>
  <si>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</si>
  <si>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</si>
  <si>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</si>
  <si>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</si>
  <si>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</si>
  <si>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</si>
  <si>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</si>
  <si>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</si>
  <si>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</si>
  <si>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</si>
  <si>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</si>
  <si>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</si>
  <si>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</si>
  <si>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</si>
  <si>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</si>
  <si>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</si>
  <si>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</si>
  <si>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</si>
  <si>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</si>
  <si>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</si>
  <si>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</si>
  <si>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</si>
  <si>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</si>
  <si>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</si>
  <si>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</si>
  <si>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</si>
  <si>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</si>
  <si>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</si>
  <si>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</si>
  <si>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</si>
  <si>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</si>
  <si>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</si>
  <si>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</si>
  <si>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</si>
  <si>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</si>
  <si>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</si>
  <si>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</si>
  <si>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</si>
  <si>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</si>
  <si>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</si>
  <si>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</si>
  <si>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</si>
  <si>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</si>
  <si>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</si>
  <si>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</si>
  <si>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</si>
  <si>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</si>
  <si>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</si>
  <si>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</si>
  <si>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</si>
  <si>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</si>
  <si>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</si>
  <si>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</si>
  <si>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</si>
  <si>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</si>
  <si>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</si>
  <si>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</si>
  <si>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</si>
  <si>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</si>
  <si>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</si>
  <si>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</si>
  <si>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</si>
  <si>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</si>
  <si>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</si>
  <si>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</si>
  <si>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</si>
  <si>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</si>
  <si>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</si>
  <si>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</si>
  <si>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</si>
  <si>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</si>
  <si>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</si>
  <si>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</si>
  <si>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</si>
  <si>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</si>
  <si>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</si>
  <si>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</si>
  <si>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</si>
  <si>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</si>
  <si>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</si>
  <si>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</si>
  <si>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</si>
  <si>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</si>
  <si>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</si>
  <si>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</si>
  <si>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</si>
  <si>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</si>
  <si>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</si>
  <si>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</si>
  <si>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</si>
  <si>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</si>
  <si>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</si>
  <si>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</si>
  <si>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</si>
  <si>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</si>
  <si>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</si>
  <si>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</si>
  <si>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</si>
  <si>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</si>
  <si>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</si>
  <si>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</si>
  <si>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</si>
  <si>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</si>
  <si>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</si>
  <si>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</si>
  <si>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</si>
  <si>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</si>
  <si>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</si>
  <si>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</si>
  <si>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</si>
  <si>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</si>
  <si>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</si>
  <si>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</si>
  <si>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</si>
  <si>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</si>
  <si>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</si>
  <si>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</si>
  <si>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</si>
  <si>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</si>
  <si>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</si>
  <si>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</si>
  <si>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</si>
  <si>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</si>
  <si>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</si>
  <si>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</si>
  <si>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</si>
  <si>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</si>
  <si>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</si>
  <si>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</si>
  <si>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</si>
  <si>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</si>
  <si>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</si>
  <si>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</si>
  <si>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</si>
  <si>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</si>
  <si>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</si>
  <si>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</si>
  <si>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</si>
  <si>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</si>
  <si>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</si>
  <si>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</si>
  <si>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</si>
  <si>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</si>
  <si>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</si>
  <si>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</si>
  <si>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</si>
  <si>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</si>
  <si>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</si>
  <si>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</si>
  <si>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</si>
  <si>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</si>
  <si>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</si>
  <si>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</si>
  <si>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</si>
  <si>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</si>
  <si>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</si>
  <si>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</si>
  <si>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</si>
  <si>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</si>
  <si>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</si>
  <si>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</si>
  <si>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</si>
  <si>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</si>
  <si>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</si>
  <si>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</si>
  <si>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</si>
  <si>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</si>
  <si>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</si>
  <si>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</si>
  <si>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</si>
  <si>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</si>
  <si>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</si>
  <si>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</si>
  <si>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</si>
  <si>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</si>
  <si>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</si>
  <si>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</si>
  <si>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</si>
  <si>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</si>
  <si>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</si>
  <si>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</si>
  <si>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</si>
  <si>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</si>
  <si>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</si>
  <si>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</si>
  <si>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</si>
  <si>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</si>
  <si>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</si>
  <si>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</si>
  <si>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</si>
  <si>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</si>
  <si>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</si>
  <si>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</si>
  <si>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</si>
  <si>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</si>
  <si>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</si>
  <si>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</si>
  <si>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</si>
  <si>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</si>
  <si>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</si>
  <si>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</si>
  <si>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</si>
  <si>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</si>
  <si>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</si>
  <si>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</si>
  <si>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</si>
  <si>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</si>
  <si>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</si>
  <si>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</si>
  <si>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</si>
  <si>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</si>
  <si>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</si>
  <si>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</si>
  <si>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</si>
  <si>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</si>
  <si>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</si>
  <si>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</si>
  <si>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</si>
  <si>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</si>
  <si>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</si>
  <si>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</si>
  <si>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</si>
  <si>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</si>
  <si>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</si>
  <si>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</si>
  <si>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</si>
  <si>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</si>
  <si>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</si>
  <si>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</si>
  <si>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</si>
  <si>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</si>
  <si>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</si>
  <si>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</si>
  <si>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</si>
  <si>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</si>
  <si>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</si>
  <si>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</si>
  <si>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</si>
  <si>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</si>
  <si>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</si>
  <si>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</si>
  <si>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</si>
  <si>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</si>
  <si>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</si>
  <si>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</si>
  <si>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</si>
  <si>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</si>
  <si>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</si>
  <si>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</si>
  <si>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</si>
  <si>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</si>
  <si>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</si>
  <si>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</si>
  <si>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</si>
  <si>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</si>
  <si>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</si>
  <si>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</si>
  <si>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</si>
  <si>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</si>
  <si>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</si>
  <si>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</si>
  <si>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</si>
  <si>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</si>
  <si>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</si>
  <si>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</si>
  <si>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</si>
  <si>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</si>
  <si>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</si>
  <si>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</si>
  <si>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</si>
  <si>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</si>
  <si>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</si>
  <si>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</si>
  <si>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</si>
  <si>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</si>
  <si>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</si>
  <si>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</si>
  <si>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</si>
  <si>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</si>
  <si>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</si>
  <si>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</si>
  <si>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</si>
  <si>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</si>
  <si>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</si>
  <si>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</si>
  <si>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</si>
  <si>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</si>
  <si>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</si>
  <si>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</si>
  <si>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</si>
  <si>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</si>
  <si>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</si>
  <si>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</si>
  <si>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</si>
  <si>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</si>
  <si>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</si>
  <si>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</si>
  <si>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</si>
  <si>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</si>
  <si>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</si>
  <si>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</si>
  <si>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</si>
  <si>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</si>
  <si>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</si>
  <si>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</si>
  <si>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</si>
  <si>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</si>
  <si>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</si>
  <si>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</si>
  <si>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</si>
  <si>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</si>
  <si>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</si>
  <si>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</si>
  <si>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</si>
  <si>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</si>
  <si>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</si>
  <si>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</si>
  <si>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</si>
  <si>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</si>
  <si>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</si>
  <si>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</si>
  <si>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</si>
  <si>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</si>
  <si>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</si>
  <si>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</si>
  <si>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</si>
  <si>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</si>
  <si>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</si>
  <si>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</si>
  <si>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</si>
  <si>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</si>
  <si>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</si>
  <si>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</si>
  <si>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</si>
  <si>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</si>
  <si>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</si>
  <si>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</si>
  <si>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</si>
  <si>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</si>
  <si>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</si>
  <si>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</si>
  <si>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</si>
  <si>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</si>
  <si>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</si>
  <si>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</si>
  <si>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</si>
  <si>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</si>
  <si>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</si>
  <si>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</si>
  <si>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</si>
  <si>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</si>
  <si>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</si>
  <si>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</si>
  <si>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</si>
  <si>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</si>
  <si>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</si>
  <si>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</si>
  <si>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</si>
  <si>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</si>
  <si>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</si>
  <si>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</si>
  <si>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</si>
  <si>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</si>
  <si>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</si>
  <si>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</si>
  <si>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</si>
  <si>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</si>
  <si>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</si>
  <si>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</si>
  <si>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</si>
  <si>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</si>
  <si>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</si>
  <si>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</si>
  <si>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</si>
  <si>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</si>
  <si>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</si>
  <si>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</si>
  <si>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</si>
  <si>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</si>
  <si>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</si>
  <si>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</si>
  <si>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</si>
  <si>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</si>
  <si>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</si>
  <si>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</si>
  <si>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</si>
  <si>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</si>
  <si>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</si>
  <si>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</si>
  <si>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</si>
  <si>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</si>
  <si>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</si>
  <si>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</si>
  <si>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</si>
  <si>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</si>
  <si>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</si>
  <si>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</si>
  <si>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</si>
  <si>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</si>
  <si>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</si>
  <si>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</si>
  <si>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</si>
  <si>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</si>
  <si>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</si>
  <si>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</si>
  <si>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</si>
  <si>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</si>
  <si>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</si>
  <si>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</si>
  <si>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</si>
  <si>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</si>
  <si>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</si>
  <si>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</si>
  <si>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</si>
  <si>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</si>
  <si>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</si>
  <si>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</si>
  <si>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</si>
  <si>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</si>
  <si>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</si>
  <si>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</si>
  <si>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</si>
  <si>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</si>
  <si>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</si>
  <si>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</si>
  <si>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</si>
  <si>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</si>
  <si>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</si>
  <si>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</si>
  <si>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</si>
  <si>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</si>
  <si>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</si>
  <si>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</si>
  <si>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</si>
  <si>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</si>
  <si>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</si>
  <si>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</si>
  <si>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</si>
  <si>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</si>
  <si>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</si>
  <si>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</si>
  <si>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</si>
  <si>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</si>
  <si>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</si>
  <si>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</si>
  <si>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</si>
  <si>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</si>
  <si>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</si>
  <si>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</si>
  <si>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</si>
  <si>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</si>
  <si>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</si>
  <si>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</si>
  <si>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</si>
  <si>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</si>
  <si>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</si>
  <si>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</si>
  <si>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</si>
  <si>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</si>
  <si>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</si>
  <si>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</si>
  <si>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</si>
  <si>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</si>
  <si>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</si>
  <si>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</si>
  <si>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</si>
  <si>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</si>
  <si>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</si>
  <si>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</si>
  <si>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</si>
  <si>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</si>
  <si>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</si>
  <si>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</si>
  <si>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</si>
  <si>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</si>
  <si>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</si>
  <si>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</si>
  <si>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</si>
  <si>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</si>
  <si>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</si>
  <si>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</si>
  <si>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</si>
  <si>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</si>
  <si>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</si>
  <si>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</si>
  <si>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</si>
  <si>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</si>
  <si>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</si>
  <si>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</si>
  <si>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</si>
  <si>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</si>
  <si>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</si>
  <si>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</si>
  <si>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</si>
  <si>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</si>
  <si>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</si>
  <si>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</si>
  <si>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</si>
  <si>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</si>
  <si>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</si>
  <si>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</si>
  <si>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</si>
  <si>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</si>
  <si>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</si>
  <si>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</si>
  <si>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</si>
  <si>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</si>
  <si>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</si>
  <si>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</si>
  <si>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</si>
  <si>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</si>
  <si>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</si>
  <si>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</si>
  <si>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</si>
  <si>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</si>
  <si>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</si>
  <si>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</si>
  <si>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</si>
  <si>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</si>
  <si>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</si>
  <si>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</si>
  <si>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</si>
  <si>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</si>
  <si>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</si>
  <si>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</si>
  <si>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</si>
  <si>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</si>
  <si>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</si>
  <si>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</si>
  <si>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</si>
  <si>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</si>
  <si>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</si>
  <si>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</si>
  <si>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</si>
  <si>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</si>
  <si>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</si>
  <si>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</si>
  <si>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</si>
  <si>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</si>
  <si>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</si>
  <si>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</si>
  <si>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</si>
  <si>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</si>
  <si>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</si>
  <si>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</si>
  <si>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</si>
  <si>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</si>
  <si>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</si>
  <si>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</si>
  <si>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</si>
  <si>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</si>
  <si>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</si>
  <si>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</si>
  <si>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</si>
  <si>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</si>
  <si>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</si>
  <si>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</si>
  <si>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</si>
  <si>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</si>
  <si>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</si>
  <si>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</si>
  <si>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</si>
  <si>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</si>
  <si>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</si>
  <si>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</si>
  <si>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</si>
  <si>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</si>
  <si>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</si>
  <si>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</si>
  <si>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</si>
  <si>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</si>
  <si>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</si>
  <si>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</si>
  <si>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</si>
  <si>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</si>
  <si>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</si>
  <si>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</si>
  <si>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</si>
  <si>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</si>
  <si>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</si>
  <si>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</si>
  <si>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</si>
  <si>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</si>
  <si>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</si>
  <si>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</si>
  <si>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</si>
  <si>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</si>
  <si>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</si>
  <si>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</si>
  <si>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</si>
  <si>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</si>
  <si>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</si>
  <si>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</si>
  <si>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</si>
  <si>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</si>
  <si>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</si>
  <si>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</si>
  <si>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</si>
  <si>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</si>
  <si>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</si>
  <si>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</si>
  <si>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</si>
  <si>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</si>
  <si>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</si>
  <si>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</si>
  <si>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</si>
  <si>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</si>
  <si>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</si>
  <si>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</si>
  <si>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</si>
  <si>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</si>
  <si>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</si>
  <si>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</si>
  <si>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</si>
  <si>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</si>
  <si>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</si>
  <si>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</si>
  <si>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</si>
  <si>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</si>
  <si>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</si>
  <si>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</si>
  <si>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</si>
  <si>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</si>
  <si>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</si>
  <si>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</si>
  <si>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</si>
  <si>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</si>
  <si>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</si>
  <si>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</si>
  <si>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</si>
  <si>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</si>
  <si>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</si>
  <si>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</si>
  <si>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</si>
  <si>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</si>
  <si>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</si>
  <si>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</si>
  <si>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</si>
  <si>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</si>
  <si>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</si>
  <si>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</si>
  <si>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</si>
  <si>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</si>
  <si>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</si>
  <si>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</si>
  <si>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</si>
  <si>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</si>
  <si>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</si>
  <si>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</si>
  <si>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</si>
  <si>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</si>
  <si>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</si>
  <si>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</si>
  <si>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</si>
  <si>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</si>
  <si>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</si>
  <si>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</si>
  <si>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</si>
  <si>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</si>
  <si>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</si>
  <si>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</si>
  <si>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</si>
  <si>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</si>
  <si>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</si>
  <si>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</si>
  <si>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</si>
  <si>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</si>
  <si>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</si>
  <si>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</si>
  <si>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</si>
  <si>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</si>
  <si>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</si>
  <si>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</si>
  <si>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</si>
  <si>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</si>
  <si>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</si>
  <si>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</si>
  <si>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</si>
  <si>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</si>
  <si>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</si>
  <si>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</si>
  <si>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</si>
  <si>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</si>
  <si>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</si>
  <si>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</si>
  <si>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</si>
  <si>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</si>
  <si>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</si>
  <si>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</si>
  <si>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</si>
  <si>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</si>
  <si>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</si>
  <si>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</si>
  <si>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</si>
  <si>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</si>
  <si>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</si>
  <si>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</si>
  <si>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</si>
  <si>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</si>
  <si>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</si>
  <si>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</si>
  <si>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</si>
  <si>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</si>
  <si>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</si>
  <si>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</si>
  <si>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</si>
  <si>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</si>
  <si>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</si>
  <si>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</si>
  <si>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</si>
  <si>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</si>
  <si>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</si>
  <si>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</si>
  <si>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</si>
  <si>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</si>
  <si>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</si>
  <si>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</si>
  <si>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</si>
  <si>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</si>
  <si>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</si>
  <si>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</si>
  <si>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</si>
  <si>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</si>
  <si>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</si>
  <si>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</si>
  <si>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</si>
  <si>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</si>
  <si>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</si>
  <si>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</si>
  <si>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</si>
  <si>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</si>
  <si>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</si>
  <si>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</si>
  <si>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</si>
  <si>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</si>
  <si>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</si>
  <si>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</si>
  <si>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</si>
  <si>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</si>
  <si>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</si>
  <si>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</si>
  <si>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</si>
  <si>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</si>
  <si>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</si>
  <si>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</si>
  <si>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</si>
  <si>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</si>
  <si>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</si>
  <si>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</si>
  <si>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</si>
  <si>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</si>
  <si>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</si>
  <si>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</si>
  <si>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</si>
  <si>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</si>
  <si>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</si>
  <si>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</si>
  <si>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</si>
  <si>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</si>
  <si>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</si>
  <si>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</si>
  <si>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</si>
  <si>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</si>
  <si>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</si>
  <si>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</si>
  <si>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</si>
  <si>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</si>
  <si>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</si>
  <si>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</si>
  <si>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</si>
  <si>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</si>
  <si>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</si>
  <si>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</si>
  <si>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</si>
  <si>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</si>
  <si>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</si>
  <si>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</si>
  <si>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</si>
  <si>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</si>
  <si>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</si>
  <si>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</si>
  <si>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</si>
  <si>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</si>
  <si>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</si>
  <si>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</si>
  <si>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</si>
  <si>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</si>
  <si>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</si>
  <si>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</si>
  <si>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</si>
  <si>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</si>
  <si>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</si>
  <si>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</si>
  <si>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</si>
  <si>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</si>
  <si>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</si>
  <si>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</si>
  <si>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</si>
  <si>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</si>
  <si>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</si>
  <si>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</si>
  <si>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</si>
  <si>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</si>
  <si>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</si>
  <si>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</si>
  <si>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</si>
  <si>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</si>
  <si>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</si>
  <si>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</si>
  <si>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</si>
  <si>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</si>
  <si>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</si>
  <si>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</si>
  <si>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</si>
  <si>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</si>
  <si>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</si>
  <si>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</si>
  <si>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</si>
  <si>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</si>
  <si>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</si>
  <si>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</si>
  <si>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</si>
  <si>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</si>
  <si>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</si>
  <si>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</si>
  <si>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</si>
  <si>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</si>
  <si>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</si>
  <si>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</si>
  <si>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</si>
  <si>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</si>
  <si>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</si>
  <si>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</si>
  <si>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</si>
  <si>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</si>
  <si>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</si>
  <si>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</si>
  <si>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</si>
  <si>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</si>
  <si>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</si>
  <si>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</si>
  <si>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</si>
  <si>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</si>
  <si>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</si>
  <si>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</si>
  <si>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</si>
  <si>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</si>
  <si>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</si>
  <si>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</si>
  <si>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</si>
  <si>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</si>
  <si>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</si>
  <si>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</si>
  <si>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</si>
  <si>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</si>
  <si>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</si>
  <si>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</si>
  <si>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</si>
  <si>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</si>
  <si>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</si>
  <si>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</si>
  <si>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</si>
  <si>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</si>
  <si>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</si>
  <si>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</si>
  <si>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</si>
  <si>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</si>
  <si>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</si>
  <si>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</si>
  <si>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</si>
  <si>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</si>
  <si>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</si>
  <si>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</si>
  <si>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</si>
  <si>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</si>
  <si>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</si>
  <si>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</si>
  <si>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</si>
  <si>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</si>
  <si>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</si>
  <si>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</si>
  <si>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</si>
  <si>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</si>
  <si>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</si>
  <si>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</si>
  <si>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</si>
  <si>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</si>
  <si>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</si>
  <si>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</si>
  <si>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</si>
  <si>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</si>
  <si>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</si>
  <si>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</si>
  <si>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</si>
  <si>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</si>
  <si>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</si>
  <si>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</si>
  <si>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</si>
  <si>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</si>
  <si>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</si>
  <si>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</si>
  <si>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</si>
  <si>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</si>
  <si>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</si>
  <si>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</si>
  <si>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</si>
  <si>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</si>
  <si>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</si>
  <si>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</si>
  <si>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</si>
  <si>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</si>
  <si>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</si>
  <si>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</si>
  <si>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</si>
  <si>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</si>
  <si>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</si>
  <si>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</si>
  <si>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</si>
  <si>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</si>
  <si>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</si>
  <si>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</si>
  <si>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</si>
  <si>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</si>
  <si>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</si>
  <si>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</si>
  <si>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</si>
  <si>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</si>
  <si>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</si>
  <si>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</si>
  <si>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</si>
  <si>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</si>
  <si>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</si>
  <si>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</si>
  <si>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</si>
  <si>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</si>
  <si>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</si>
  <si>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</si>
  <si>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</si>
  <si>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</si>
  <si>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</si>
  <si>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</si>
  <si>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</si>
  <si>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</si>
  <si>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</si>
  <si>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</si>
  <si>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</si>
  <si>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</si>
  <si>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</si>
  <si>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</si>
  <si>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</si>
  <si>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</si>
  <si>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</si>
  <si>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</si>
  <si>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</si>
  <si>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</si>
  <si>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</si>
  <si>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</si>
  <si>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</si>
  <si>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</si>
  <si>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</si>
  <si>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</si>
  <si>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</si>
  <si>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</si>
  <si>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</si>
  <si>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</si>
  <si>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</si>
  <si>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</si>
  <si>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</si>
  <si>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</si>
  <si>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</si>
  <si>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</si>
  <si>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</si>
  <si>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</si>
  <si>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</si>
  <si>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</si>
  <si>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</si>
  <si>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</si>
  <si>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</si>
  <si>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</si>
  <si>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</si>
  <si>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</si>
  <si>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</si>
  <si>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</si>
  <si>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</si>
  <si>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</si>
  <si>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</si>
  <si>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</si>
  <si>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</si>
  <si>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</si>
  <si>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</si>
  <si>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</si>
  <si>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</si>
  <si>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</si>
  <si>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</si>
  <si>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</si>
  <si>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</si>
  <si>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</si>
  <si>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</si>
  <si>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</si>
  <si>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</si>
  <si>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</si>
  <si>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</si>
  <si>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</si>
  <si>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</si>
  <si>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</si>
  <si>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</si>
  <si>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</si>
  <si>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</si>
  <si>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</si>
  <si>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</si>
  <si>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</si>
  <si>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</si>
  <si>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</si>
  <si>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</si>
  <si>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</si>
  <si>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</si>
  <si>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</si>
  <si>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</si>
  <si>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</si>
  <si>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</si>
  <si>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</si>
  <si>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</si>
  <si>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</si>
  <si>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</si>
  <si>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</si>
  <si>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</si>
  <si>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</si>
  <si>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</si>
  <si>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</si>
  <si>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</si>
  <si>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</si>
  <si>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</si>
  <si>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</si>
  <si>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</si>
  <si>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</si>
  <si>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</si>
  <si>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</si>
  <si>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</si>
  <si>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</si>
  <si>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</si>
  <si>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</si>
  <si>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</si>
  <si>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</si>
  <si>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</si>
  <si>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</si>
  <si>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</si>
  <si>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</si>
  <si>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</si>
  <si>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</si>
  <si>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</si>
  <si>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</si>
  <si>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</si>
  <si>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</si>
  <si>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</si>
  <si>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</si>
  <si>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</si>
  <si>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</si>
  <si>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</si>
  <si>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</si>
  <si>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</si>
  <si>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</si>
  <si>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</si>
  <si>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</si>
  <si>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</si>
  <si>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</si>
  <si>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</si>
  <si>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</si>
  <si>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</si>
  <si>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</si>
  <si>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</si>
  <si>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</si>
  <si>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</si>
  <si>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</si>
  <si>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</si>
  <si>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</si>
  <si>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</si>
  <si>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</si>
  <si>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</si>
  <si>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</si>
  <si>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</si>
  <si>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</si>
  <si>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</si>
  <si>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</si>
  <si>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</si>
  <si>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</si>
  <si>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</si>
  <si>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</si>
  <si>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</si>
  <si>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</si>
  <si>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</si>
  <si>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</si>
  <si>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</si>
  <si>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</si>
  <si>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</si>
  <si>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</si>
  <si>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</si>
  <si>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</si>
  <si>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</si>
  <si>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</si>
  <si>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</si>
  <si>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</si>
  <si>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</si>
  <si>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</si>
  <si>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</si>
  <si>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</si>
  <si>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</si>
  <si>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</si>
  <si>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</si>
  <si>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</si>
  <si>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</si>
  <si>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</si>
  <si>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</si>
  <si>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</si>
  <si>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</si>
  <si>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</si>
  <si>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</si>
  <si>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</si>
  <si>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</si>
  <si>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</si>
  <si>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</si>
  <si>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</si>
  <si>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</si>
  <si>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</si>
  <si>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</si>
  <si>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</si>
  <si>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</si>
  <si>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</si>
  <si>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</si>
  <si>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</si>
  <si>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</si>
  <si>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</si>
  <si>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</si>
  <si>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</si>
  <si>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</si>
  <si>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</si>
  <si>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</si>
  <si>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</si>
  <si>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</si>
  <si>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</si>
  <si>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</si>
  <si>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</si>
  <si>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</si>
  <si>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</si>
  <si>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</si>
  <si>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</si>
  <si>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</si>
  <si>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</si>
  <si>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</si>
  <si>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</si>
  <si>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</si>
  <si>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</si>
  <si>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</si>
  <si>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</si>
  <si>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</si>
  <si>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</si>
  <si>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</si>
  <si>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</si>
  <si>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</si>
  <si>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</si>
  <si>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</si>
  <si>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</si>
  <si>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</si>
  <si>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</si>
  <si>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</si>
  <si>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</si>
  <si>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</si>
  <si>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</si>
  <si>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</si>
  <si>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</si>
  <si>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</si>
  <si>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</si>
  <si>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</si>
  <si>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</si>
  <si>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</si>
  <si>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</si>
  <si>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</si>
  <si>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</si>
  <si>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</si>
  <si>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</si>
  <si>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</si>
  <si>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</si>
  <si>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</si>
  <si>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</si>
  <si>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</si>
  <si>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</si>
  <si>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</si>
  <si>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</si>
  <si>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</si>
  <si>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</si>
  <si>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</si>
  <si>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</si>
  <si>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</si>
  <si>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</si>
  <si>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</si>
  <si>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</si>
  <si>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</si>
  <si>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</si>
  <si>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</si>
  <si>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</si>
  <si>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</si>
  <si>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</si>
  <si>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</si>
  <si>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</si>
  <si>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</si>
  <si>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</si>
  <si>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</si>
  <si>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</si>
  <si>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</si>
  <si>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</si>
  <si>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</si>
  <si>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</si>
  <si>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</si>
  <si>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</si>
  <si>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</si>
  <si>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</si>
  <si>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</si>
  <si>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</si>
  <si>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</si>
  <si>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</si>
  <si>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</si>
  <si>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</si>
  <si>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</si>
  <si>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</si>
  <si>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</si>
  <si>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</si>
  <si>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</si>
  <si>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</si>
  <si>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</si>
  <si>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</si>
  <si>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</si>
  <si>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</si>
  <si>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</si>
  <si>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</si>
  <si>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</si>
  <si>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</si>
  <si>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</si>
  <si>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</si>
  <si>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</si>
  <si>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</si>
  <si>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</si>
  <si>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</si>
  <si>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</si>
  <si>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</si>
  <si>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</si>
  <si>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</si>
  <si>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</si>
  <si>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</si>
  <si>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</si>
  <si>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</si>
  <si>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</si>
  <si>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</si>
  <si>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</si>
  <si>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</si>
  <si>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</si>
  <si>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</si>
  <si>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</si>
  <si>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</si>
  <si>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</si>
  <si>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</si>
  <si>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</si>
  <si>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</si>
  <si>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</si>
  <si>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</si>
  <si>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</si>
  <si>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</si>
  <si>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</si>
  <si>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</si>
  <si>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</si>
  <si>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</si>
  <si>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</si>
  <si>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</si>
  <si>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</si>
  <si>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</si>
  <si>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</si>
  <si>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</si>
  <si>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</si>
  <si>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</si>
  <si>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</si>
  <si>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</si>
  <si>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</si>
  <si>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</si>
  <si>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</si>
  <si>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</si>
  <si>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</si>
  <si>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</si>
  <si>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</si>
  <si>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</si>
  <si>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</si>
  <si>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</si>
  <si>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</si>
  <si>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</si>
  <si>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</si>
  <si>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</si>
  <si>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</si>
  <si>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</si>
  <si>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</si>
  <si>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</si>
  <si>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</si>
  <si>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</si>
  <si>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</si>
  <si>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</si>
  <si>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</si>
  <si>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</si>
  <si>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</si>
  <si>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</si>
  <si>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</si>
  <si>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</si>
  <si>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</si>
  <si>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</si>
  <si>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</si>
  <si>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</si>
  <si>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</si>
  <si>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</si>
  <si>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</si>
  <si>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</si>
  <si>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</si>
  <si>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</si>
  <si>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</si>
  <si>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</si>
  <si>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</si>
  <si>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</si>
  <si>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</si>
  <si>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</si>
  <si>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</si>
  <si>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</si>
  <si>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</si>
  <si>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</si>
  <si>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</si>
  <si>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</si>
  <si>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</si>
  <si>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</si>
  <si>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</si>
  <si>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</si>
  <si>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</si>
  <si>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</si>
  <si>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</si>
  <si>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</si>
  <si>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</si>
  <si>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</si>
  <si>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</si>
  <si>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</si>
  <si>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</si>
  <si>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</si>
  <si>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</si>
  <si>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</si>
  <si>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</si>
  <si>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</si>
  <si>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</si>
  <si>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</si>
  <si>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</si>
  <si>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</si>
  <si>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</si>
  <si>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</si>
  <si>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</si>
  <si>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</si>
  <si>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</si>
  <si>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</si>
  <si>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</si>
  <si>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</si>
  <si>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</si>
  <si>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</si>
  <si>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</si>
  <si>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</si>
  <si>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</si>
  <si>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</si>
  <si>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</si>
  <si>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</si>
  <si>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</si>
  <si>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</si>
  <si>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</si>
  <si>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</si>
  <si>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</si>
  <si>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</si>
  <si>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</si>
  <si>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</si>
  <si>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</si>
  <si>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</si>
  <si>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</si>
  <si>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</si>
  <si>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</si>
  <si>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</si>
  <si>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</si>
  <si>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</si>
  <si>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</si>
  <si>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</si>
  <si>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</si>
  <si>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</si>
  <si>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</si>
  <si>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</si>
  <si>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</si>
  <si>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</si>
  <si>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</si>
  <si>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</si>
  <si>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</si>
  <si>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</si>
  <si>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</si>
  <si>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</si>
  <si>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</si>
  <si>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</si>
  <si>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</si>
  <si>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</si>
  <si>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</si>
  <si>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</si>
  <si>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</si>
  <si>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</si>
  <si>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</si>
  <si>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</si>
  <si>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</si>
  <si>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</si>
  <si>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</si>
  <si>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</si>
  <si>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</si>
  <si>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</si>
  <si>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</si>
  <si>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</si>
  <si>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</si>
  <si>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</si>
  <si>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</si>
  <si>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</si>
  <si>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</si>
  <si>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</si>
  <si>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</si>
  <si>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</si>
  <si>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</si>
  <si>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</si>
  <si>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</si>
  <si>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</si>
  <si>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</si>
  <si>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</si>
  <si>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</si>
  <si>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</si>
  <si>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</si>
  <si>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</si>
  <si>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</si>
  <si>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</si>
  <si>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</si>
  <si>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</si>
  <si>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</si>
  <si>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</si>
  <si>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</si>
  <si>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</si>
  <si>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</si>
  <si>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</si>
  <si>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</si>
  <si>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</si>
  <si>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</si>
  <si>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</si>
  <si>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</si>
  <si>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</si>
  <si>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</si>
  <si>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</si>
  <si>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</si>
  <si>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</si>
  <si>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</si>
  <si>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</si>
  <si>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</si>
  <si>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</si>
  <si>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</si>
  <si>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</si>
  <si>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</si>
  <si>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</si>
  <si>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</si>
  <si>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</si>
  <si>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</si>
  <si>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</si>
  <si>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</si>
  <si>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</si>
  <si>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</si>
  <si>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</si>
  <si>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</si>
  <si>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</si>
  <si>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</si>
  <si>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</si>
  <si>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</si>
  <si>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</si>
  <si>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</si>
  <si>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</si>
  <si>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</si>
  <si>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</si>
  <si>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</si>
  <si>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</si>
  <si>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</si>
  <si>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</si>
  <si>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</si>
  <si>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</si>
  <si>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</si>
  <si>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</si>
  <si>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</si>
  <si>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</si>
  <si>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</si>
  <si>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</si>
  <si>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</si>
  <si>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</si>
  <si>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</si>
  <si>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</si>
  <si>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</si>
  <si>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</si>
  <si>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</si>
  <si>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</si>
  <si>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</si>
  <si>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</si>
  <si>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</si>
  <si>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</si>
  <si>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</si>
  <si>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</si>
  <si>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</si>
  <si>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</si>
  <si>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</si>
  <si>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</si>
  <si>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</si>
  <si>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</si>
  <si>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</si>
  <si>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</si>
  <si>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</si>
  <si>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</si>
  <si>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</si>
  <si>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</si>
  <si>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</si>
  <si>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</si>
  <si>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</si>
  <si>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</si>
  <si>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</si>
  <si>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</si>
  <si>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</si>
  <si>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</si>
  <si>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</si>
  <si>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</si>
  <si>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</si>
  <si>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</si>
  <si>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</si>
  <si>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</si>
  <si>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</si>
  <si>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</si>
  <si>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</si>
  <si>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</si>
  <si>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</si>
  <si>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</si>
  <si>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</si>
  <si>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</si>
  <si>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</si>
  <si>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</si>
  <si>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</si>
  <si>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</si>
  <si>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</si>
  <si>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</si>
  <si>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</si>
  <si>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</si>
  <si>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</si>
  <si>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</si>
  <si>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</si>
  <si>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</si>
  <si>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</si>
  <si>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</si>
  <si>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</si>
  <si>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</si>
  <si>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</si>
  <si>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</si>
  <si>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</si>
  <si>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</si>
  <si>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</si>
  <si>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</si>
  <si>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</si>
  <si>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</si>
  <si>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</si>
  <si>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</si>
  <si>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</si>
  <si>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</si>
  <si>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</si>
  <si>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</si>
  <si>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</si>
  <si>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</si>
  <si>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</si>
  <si>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</si>
  <si>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</si>
  <si>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</si>
  <si>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</si>
  <si>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</si>
  <si>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</si>
  <si>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</si>
  <si>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</si>
  <si>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</si>
  <si>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</si>
  <si>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</si>
  <si>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</si>
  <si>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</si>
  <si>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</si>
  <si>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</si>
  <si>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</si>
  <si>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</si>
  <si>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</si>
  <si>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</si>
  <si>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</si>
  <si>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</si>
  <si>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</si>
  <si>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</si>
  <si>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</si>
  <si>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</si>
  <si>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</si>
  <si>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</si>
  <si>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</si>
  <si>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</si>
  <si>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</si>
  <si>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</si>
  <si>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</si>
  <si>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</si>
  <si>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</si>
  <si>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</si>
  <si>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</si>
  <si>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</si>
  <si>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</si>
  <si>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</si>
  <si>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</si>
  <si>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</si>
  <si>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</si>
  <si>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</si>
  <si>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</si>
  <si>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</si>
  <si>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</si>
  <si>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</si>
  <si>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</si>
  <si>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</si>
  <si>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</si>
  <si>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</si>
  <si>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</si>
  <si>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</si>
  <si>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</si>
  <si>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</si>
  <si>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</si>
  <si>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</si>
  <si>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</si>
  <si>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</si>
  <si>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</si>
  <si>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</si>
  <si>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</si>
  <si>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</si>
  <si>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</si>
  <si>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</si>
  <si>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</si>
  <si>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</si>
  <si>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</si>
  <si>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</si>
  <si>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</si>
  <si>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</si>
  <si>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</si>
  <si>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</si>
  <si>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</si>
  <si>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</si>
  <si>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</si>
  <si>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</si>
  <si>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</si>
  <si>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</si>
  <si>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</si>
  <si>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</si>
  <si>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</si>
  <si>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</si>
  <si>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</si>
  <si>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</si>
  <si>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</si>
  <si>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</si>
  <si>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</si>
  <si>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</si>
  <si>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</si>
  <si>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</si>
  <si>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</si>
  <si>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</si>
  <si>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</si>
  <si>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</si>
  <si>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</si>
  <si>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</si>
  <si>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</si>
  <si>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</si>
  <si>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</si>
  <si>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</si>
  <si>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</si>
  <si>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</si>
  <si>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</si>
  <si>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</si>
  <si>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</si>
  <si>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</si>
  <si>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</si>
  <si>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</si>
  <si>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</si>
  <si>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</si>
  <si>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</si>
  <si>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</si>
  <si>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</si>
  <si>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</si>
  <si>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</si>
  <si>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</si>
  <si>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</si>
  <si>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</si>
  <si>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</si>
  <si>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</si>
  <si>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</si>
  <si>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</si>
  <si>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</si>
  <si>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</si>
  <si>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</si>
  <si>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</si>
  <si>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</si>
  <si>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</si>
  <si>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</si>
  <si>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</si>
  <si>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</si>
  <si>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</si>
  <si>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</si>
  <si>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</si>
  <si>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</si>
  <si>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</si>
  <si>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</si>
  <si>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</si>
  <si>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</si>
  <si>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</si>
  <si>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</si>
  <si>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</si>
  <si>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</si>
  <si>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</si>
  <si>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</si>
  <si>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</si>
  <si>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</si>
  <si>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</si>
  <si>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</si>
  <si>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</si>
  <si>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</si>
  <si>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</si>
  <si>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</si>
  <si>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</si>
  <si>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</si>
  <si>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</si>
  <si>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</si>
  <si>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</si>
  <si>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</si>
  <si>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</si>
  <si>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</si>
  <si>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</si>
  <si>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</si>
  <si>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</si>
  <si>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</si>
  <si>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</si>
  <si>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</si>
  <si>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</si>
  <si>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</si>
  <si>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</si>
  <si>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</si>
  <si>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</si>
  <si>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</si>
  <si>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</si>
  <si>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</si>
  <si>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</si>
  <si>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</si>
  <si>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</si>
  <si>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</si>
  <si>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</si>
  <si>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</si>
  <si>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</si>
  <si>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</si>
  <si>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</si>
  <si>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</si>
  <si>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</si>
  <si>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</si>
  <si>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</si>
  <si>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</si>
  <si>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</si>
  <si>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</si>
  <si>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</si>
  <si>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</si>
  <si>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</si>
  <si>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</si>
  <si>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</si>
  <si>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</si>
  <si>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</si>
  <si>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</si>
  <si>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</si>
  <si>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</si>
  <si>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</si>
  <si>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</si>
  <si>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</si>
  <si>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</si>
  <si>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</si>
  <si>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</si>
  <si>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</si>
  <si>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</si>
  <si>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</si>
  <si>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</si>
  <si>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</si>
  <si>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</si>
  <si>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</si>
  <si>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</si>
  <si>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</si>
  <si>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</si>
  <si>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</si>
  <si>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</si>
  <si>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</si>
  <si>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</si>
  <si>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</si>
  <si>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</si>
  <si>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</si>
  <si>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</si>
  <si>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</si>
  <si>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</si>
  <si>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</si>
  <si>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</si>
  <si>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</si>
  <si>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</si>
  <si>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</si>
  <si>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</si>
  <si>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</si>
  <si>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</si>
  <si>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</si>
  <si>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</si>
  <si>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</si>
  <si>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</si>
  <si>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</si>
  <si>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</si>
  <si>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</si>
  <si>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</si>
  <si>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</si>
  <si>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</si>
  <si>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</si>
  <si>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</si>
  <si>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</si>
  <si>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</si>
  <si>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</si>
  <si>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</si>
  <si>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</si>
  <si>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</si>
  <si>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</si>
  <si>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</si>
  <si>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</si>
  <si>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</si>
  <si>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</si>
  <si>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</si>
  <si>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</si>
  <si>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</si>
  <si>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</si>
  <si>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</si>
  <si>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</si>
  <si>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</si>
  <si>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</si>
  <si>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</si>
  <si>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</si>
  <si>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</si>
  <si>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</si>
  <si>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</si>
  <si>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</si>
  <si>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</si>
  <si>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</si>
  <si>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</si>
  <si>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</si>
  <si>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</si>
  <si>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</si>
  <si>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</si>
  <si>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</si>
  <si>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</si>
  <si>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</si>
  <si>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</si>
  <si>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</si>
  <si>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</si>
  <si>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</si>
  <si>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</si>
  <si>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</si>
  <si>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</si>
  <si>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</si>
  <si>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</si>
  <si>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</si>
  <si>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</si>
  <si>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</si>
  <si>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</si>
  <si>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</si>
  <si>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</si>
  <si>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</si>
  <si>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</si>
  <si>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</si>
  <si>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</si>
  <si>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</si>
  <si>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</si>
  <si>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</si>
  <si>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</si>
  <si>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</si>
  <si>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</si>
  <si>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</si>
  <si>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</si>
  <si>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</si>
  <si>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</si>
  <si>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</si>
  <si>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</si>
  <si>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</si>
  <si>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</si>
  <si>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</si>
  <si>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</si>
  <si>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</si>
  <si>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</si>
  <si>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</si>
  <si>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</si>
  <si>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</si>
  <si>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</si>
  <si>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</si>
  <si>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</si>
  <si>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</si>
  <si>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</si>
  <si>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</si>
  <si>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</si>
  <si>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</si>
  <si>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</si>
  <si>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</si>
  <si>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</si>
  <si>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</si>
  <si>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</si>
  <si>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</si>
  <si>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</si>
  <si>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</si>
  <si>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</si>
  <si>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</si>
  <si>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</si>
  <si>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</si>
  <si>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</si>
  <si>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</si>
  <si>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</si>
  <si>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</si>
  <si>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</si>
  <si>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</si>
  <si>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</si>
  <si>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</si>
  <si>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</si>
  <si>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</si>
  <si>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</si>
  <si>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</si>
  <si>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</si>
  <si>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</si>
  <si>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</si>
  <si>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</si>
  <si>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</si>
  <si>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</si>
  <si>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</si>
  <si>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</si>
  <si>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</si>
  <si>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</si>
  <si>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</si>
  <si>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</si>
  <si>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</si>
  <si>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</si>
  <si>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</si>
  <si>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</si>
  <si>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</si>
  <si>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</si>
  <si>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</si>
  <si>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</si>
  <si>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</si>
  <si>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</si>
  <si>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</si>
  <si>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</si>
  <si>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</si>
  <si>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</si>
  <si>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</si>
  <si>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</si>
  <si>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</si>
  <si>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</si>
  <si>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</si>
  <si>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</si>
  <si>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</si>
  <si>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</si>
  <si>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</si>
  <si>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</si>
  <si>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</si>
  <si>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</si>
  <si>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</si>
  <si>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</si>
  <si>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</si>
  <si>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</si>
  <si>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</si>
  <si>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</si>
  <si>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</si>
  <si>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</si>
  <si>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</si>
  <si>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</si>
  <si>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</si>
  <si>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</si>
  <si>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</si>
  <si>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</si>
  <si>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</si>
  <si>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</si>
  <si>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</si>
  <si>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</si>
  <si>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</si>
  <si>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</si>
  <si>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</si>
  <si>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</si>
  <si>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</si>
  <si>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</si>
  <si>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</si>
  <si>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</si>
  <si>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</si>
  <si>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</si>
  <si>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</si>
  <si>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</si>
  <si>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</si>
  <si>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</si>
  <si>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</si>
  <si>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</si>
  <si>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</si>
  <si>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</si>
  <si>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</si>
  <si>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</si>
  <si>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</si>
  <si>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</si>
  <si>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</si>
  <si>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</si>
  <si>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</si>
  <si>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</si>
  <si>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</si>
  <si>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</si>
  <si>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</si>
  <si>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</si>
  <si>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</si>
  <si>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</si>
  <si>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</si>
  <si>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</si>
  <si>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</si>
  <si>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</si>
  <si>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</si>
  <si>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</si>
  <si>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</si>
  <si>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</si>
  <si>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</si>
  <si>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</si>
  <si>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</si>
  <si>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</si>
  <si>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</si>
  <si>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</si>
  <si>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</si>
  <si>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</si>
  <si>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</si>
  <si>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</si>
  <si>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</si>
  <si>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</si>
  <si>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</si>
  <si>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</si>
  <si>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</si>
  <si>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</si>
  <si>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</si>
  <si>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</si>
  <si>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</si>
  <si>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</si>
  <si>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</si>
  <si>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</si>
  <si>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</si>
  <si>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</si>
  <si>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</si>
  <si>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</si>
  <si>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</si>
  <si>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</si>
  <si>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</si>
  <si>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</si>
  <si>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</si>
  <si>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</si>
  <si>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</si>
  <si>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</si>
  <si>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</si>
  <si>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</si>
  <si>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</si>
  <si>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</si>
  <si>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</si>
  <si>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</si>
  <si>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</si>
  <si>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</si>
  <si>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</si>
  <si>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</si>
  <si>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</si>
  <si>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</si>
  <si>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</si>
  <si>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</si>
  <si>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</si>
  <si>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</si>
  <si>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</si>
  <si>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</si>
  <si>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</si>
  <si>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</si>
  <si>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</si>
  <si>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</si>
  <si>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</si>
  <si>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</si>
  <si>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</si>
  <si>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</si>
  <si>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</si>
  <si>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</si>
  <si>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</si>
  <si>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</si>
  <si>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</si>
  <si>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</si>
  <si>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</si>
  <si>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</si>
  <si>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</si>
  <si>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</si>
  <si>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</si>
  <si>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</si>
  <si>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</si>
  <si>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</si>
  <si>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</si>
  <si>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</si>
  <si>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</si>
  <si>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</si>
  <si>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</si>
  <si>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</si>
  <si>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</si>
  <si>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</si>
  <si>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</si>
  <si>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</si>
  <si>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</si>
  <si>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</si>
  <si>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</si>
  <si>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</si>
  <si>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</si>
  <si>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</si>
  <si>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</si>
  <si>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</si>
  <si>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</si>
  <si>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</si>
  <si>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</si>
  <si>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</si>
  <si>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</si>
  <si>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</si>
  <si>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</si>
  <si>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</si>
  <si>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</si>
  <si>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</si>
  <si>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</si>
  <si>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</si>
  <si>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</si>
  <si>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</si>
  <si>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</si>
  <si>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</si>
  <si>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</si>
  <si>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</si>
  <si>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</si>
  <si>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</si>
  <si>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</si>
  <si>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</si>
  <si>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</si>
  <si>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</si>
  <si>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</si>
  <si>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</si>
  <si>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</si>
  <si>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</si>
  <si>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</si>
  <si>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</si>
  <si>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</si>
  <si>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</si>
  <si>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</si>
  <si>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</si>
  <si>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</si>
  <si>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</si>
  <si>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</si>
  <si>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</si>
  <si>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</si>
  <si>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</si>
  <si>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</si>
  <si>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</si>
  <si>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</si>
  <si>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</si>
  <si>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</si>
  <si>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</si>
  <si>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</si>
  <si>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</si>
  <si>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</si>
  <si>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</si>
  <si>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</si>
  <si>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</si>
  <si>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</si>
  <si>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</si>
  <si>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</si>
  <si>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</si>
  <si>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</si>
  <si>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</si>
  <si>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</si>
  <si>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</si>
  <si>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</si>
  <si>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</si>
  <si>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</si>
  <si>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</si>
  <si>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</si>
  <si>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</si>
  <si>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</si>
  <si>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</si>
  <si>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</si>
  <si>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</si>
  <si>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</si>
  <si>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</si>
  <si>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</si>
  <si>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</si>
  <si>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</si>
  <si>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</si>
  <si>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</si>
  <si>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</si>
  <si>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</si>
  <si>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</si>
  <si>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</si>
  <si>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</si>
  <si>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</si>
  <si>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</si>
  <si>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</si>
  <si>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</si>
  <si>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</si>
  <si>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</si>
  <si>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</si>
  <si>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</si>
  <si>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</si>
  <si>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</si>
  <si>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</si>
  <si>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</si>
  <si>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</si>
  <si>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</si>
  <si>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</si>
  <si>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</si>
  <si>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</si>
  <si>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</si>
  <si>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</si>
  <si>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</si>
  <si>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</si>
  <si>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</si>
  <si>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</si>
  <si>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</si>
  <si>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</si>
  <si>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</si>
  <si>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</si>
  <si>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</si>
  <si>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</si>
  <si>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</si>
  <si>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</si>
  <si>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</si>
  <si>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</si>
  <si>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</si>
  <si>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</si>
  <si>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</si>
  <si>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</si>
  <si>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</si>
  <si>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</si>
  <si>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</si>
  <si>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</si>
  <si>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</si>
  <si>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</si>
  <si>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</si>
  <si>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</si>
  <si>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</si>
  <si>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</si>
  <si>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</si>
  <si>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</si>
  <si>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</si>
  <si>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</si>
  <si>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</si>
  <si>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</si>
  <si>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</si>
  <si>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</si>
  <si>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</si>
  <si>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</si>
  <si>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</si>
  <si>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</si>
  <si>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</si>
  <si>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</si>
  <si>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</si>
  <si>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</si>
  <si>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</si>
  <si>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</si>
  <si>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</si>
  <si>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</si>
  <si>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</si>
  <si>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</si>
  <si>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</si>
  <si>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</si>
  <si>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</si>
  <si>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</si>
  <si>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</si>
  <si>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</si>
  <si>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</si>
  <si>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</si>
  <si>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</si>
  <si>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</si>
  <si>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</si>
  <si>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</si>
  <si>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</si>
  <si>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</si>
  <si>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</si>
  <si>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</si>
  <si>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</si>
  <si>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</si>
  <si>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</si>
  <si>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</si>
  <si>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</si>
  <si>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</si>
  <si>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</si>
  <si>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</si>
  <si>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</si>
  <si>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</si>
  <si>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</si>
  <si>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</si>
  <si>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</si>
  <si>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</si>
  <si>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</si>
  <si>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</si>
  <si>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</si>
  <si>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</si>
  <si>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</si>
  <si>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</si>
  <si>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</si>
  <si>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</si>
  <si>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</si>
  <si>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</si>
  <si>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</si>
  <si>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</si>
  <si>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</si>
  <si>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</si>
  <si>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</si>
  <si>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</si>
  <si>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</si>
  <si>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</si>
  <si>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</si>
  <si>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</si>
  <si>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</si>
  <si>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</si>
  <si>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</si>
  <si>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</si>
  <si>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</si>
  <si>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</si>
  <si>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</si>
  <si>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</si>
  <si>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</si>
  <si>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</si>
  <si>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</si>
  <si>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</si>
  <si>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</si>
  <si>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</si>
  <si>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</si>
  <si>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</si>
  <si>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</si>
  <si>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</si>
  <si>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</si>
  <si>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</si>
  <si>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</si>
  <si>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</si>
  <si>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</si>
  <si>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</si>
  <si>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</si>
  <si>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</si>
  <si>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</si>
  <si>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</si>
  <si>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</si>
  <si>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</si>
  <si>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</si>
  <si>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</si>
  <si>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</si>
  <si>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</si>
  <si>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</si>
  <si>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</si>
  <si>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</si>
  <si>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</si>
  <si>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</si>
  <si>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</si>
  <si>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</si>
  <si>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</si>
  <si>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</si>
  <si>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</si>
  <si>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</si>
  <si>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</si>
  <si>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</si>
  <si>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</si>
  <si>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</si>
  <si>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</si>
  <si>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</si>
  <si>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</si>
  <si>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</si>
  <si>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</si>
  <si>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</si>
  <si>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</si>
  <si>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</si>
  <si>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</si>
  <si>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</si>
  <si>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</si>
  <si>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</si>
  <si>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</si>
  <si>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</si>
  <si>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</si>
  <si>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</si>
  <si>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</si>
  <si>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</si>
  <si>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</si>
  <si>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</si>
  <si>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</si>
  <si>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</si>
  <si>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</si>
  <si>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</si>
  <si>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</si>
  <si>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</si>
  <si>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</si>
  <si>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</si>
  <si>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</si>
  <si>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</si>
  <si>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</si>
  <si>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</si>
  <si>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</si>
  <si>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</si>
  <si>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</si>
  <si>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</si>
  <si>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</si>
  <si>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</si>
  <si>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</si>
  <si>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</si>
  <si>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</si>
  <si>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</si>
  <si>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</si>
  <si>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</si>
  <si>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</si>
  <si>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</si>
  <si>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</si>
  <si>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</si>
  <si>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</si>
  <si>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</si>
  <si>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</si>
  <si>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</si>
  <si>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</si>
  <si>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</si>
  <si>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</si>
  <si>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</si>
  <si>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</si>
  <si>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</si>
  <si>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</si>
  <si>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</si>
  <si>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</si>
  <si>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</si>
  <si>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</si>
  <si>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</si>
  <si>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</si>
  <si>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</si>
  <si>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</si>
  <si>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</si>
  <si>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</si>
  <si>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</si>
  <si>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</si>
  <si>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</si>
  <si>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</si>
  <si>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</si>
  <si>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</si>
  <si>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</si>
  <si>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</si>
  <si>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</si>
  <si>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</si>
  <si>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</si>
  <si>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</si>
  <si>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</si>
  <si>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</si>
  <si>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</si>
  <si>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</si>
  <si>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</si>
  <si>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</si>
  <si>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</si>
  <si>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</si>
  <si>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</si>
  <si>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</si>
  <si>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</si>
  <si>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</si>
  <si>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</si>
  <si>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</si>
  <si>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</si>
  <si>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</si>
  <si>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</si>
  <si>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</si>
  <si>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</si>
  <si>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</si>
  <si>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</si>
  <si>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</si>
  <si>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</si>
  <si>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</si>
  <si>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</si>
  <si>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</si>
  <si>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</si>
  <si>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</si>
  <si>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</si>
  <si>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</si>
  <si>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</si>
  <si>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</si>
  <si>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</si>
  <si>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</si>
  <si>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</si>
  <si>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</si>
  <si>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</si>
  <si>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</si>
  <si>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</si>
  <si>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</si>
  <si>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</si>
  <si>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</si>
  <si>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</si>
  <si>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</si>
  <si>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</si>
  <si>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</si>
  <si>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</si>
  <si>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</si>
  <si>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</si>
  <si>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</si>
  <si>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</si>
  <si>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</si>
  <si>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</si>
  <si>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</si>
  <si>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</si>
  <si>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</si>
  <si>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</si>
  <si>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</si>
  <si>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</si>
  <si>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</si>
  <si>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</si>
  <si>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</si>
  <si>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</si>
  <si>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</si>
  <si>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</si>
  <si>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</si>
  <si>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</si>
  <si>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</si>
  <si>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</si>
  <si>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</si>
  <si>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</si>
  <si>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</si>
  <si>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</si>
  <si>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</si>
  <si>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</si>
  <si>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</si>
  <si>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</si>
  <si>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</si>
  <si>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</si>
  <si>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</si>
  <si>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</si>
  <si>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</si>
  <si>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</si>
  <si>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</si>
  <si>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</si>
  <si>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</si>
  <si>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</si>
  <si>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</si>
  <si>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</si>
  <si>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</si>
  <si>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</si>
  <si>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</si>
  <si>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</si>
  <si>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</si>
  <si>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</si>
  <si>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</si>
  <si>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</si>
  <si>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</si>
  <si>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</si>
  <si>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</si>
  <si>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</si>
  <si>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</si>
  <si>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</si>
  <si>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</si>
  <si>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</si>
  <si>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</si>
  <si>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</si>
  <si>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</si>
  <si>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</si>
  <si>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</si>
  <si>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</si>
  <si>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</si>
  <si>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</si>
  <si>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</si>
  <si>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</si>
  <si>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</si>
  <si>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</si>
  <si>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</si>
  <si>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</si>
  <si>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</si>
  <si>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</si>
  <si>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</si>
  <si>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</si>
  <si>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</si>
  <si>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</si>
  <si>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</si>
  <si>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</si>
  <si>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</si>
  <si>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</si>
  <si>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</si>
  <si>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</si>
  <si>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</si>
  <si>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</si>
  <si>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</si>
  <si>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</si>
  <si>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</si>
  <si>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</si>
  <si>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</si>
  <si>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</si>
  <si>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</si>
  <si>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</si>
  <si>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</si>
  <si>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</si>
  <si>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</si>
  <si>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</si>
  <si>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</si>
  <si>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</si>
  <si>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</si>
  <si>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</si>
  <si>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</si>
  <si>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</si>
  <si>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</si>
  <si>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</si>
  <si>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</si>
  <si>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</si>
  <si>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</si>
  <si>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</si>
  <si>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</si>
  <si>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</si>
  <si>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</si>
  <si>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</si>
  <si>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</si>
  <si>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</si>
  <si>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</si>
  <si>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</si>
  <si>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</si>
  <si>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</si>
  <si>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</si>
  <si>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</si>
  <si>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</si>
  <si>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</si>
  <si>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</si>
  <si>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</si>
  <si>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</si>
  <si>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</si>
  <si>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</si>
  <si>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</si>
  <si>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</si>
  <si>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</si>
  <si>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</si>
  <si>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</si>
  <si>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</si>
  <si>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</si>
  <si>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</si>
  <si>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</si>
  <si>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</si>
  <si>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</si>
  <si>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</si>
  <si>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</si>
  <si>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</si>
  <si>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</si>
  <si>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</si>
  <si>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</si>
  <si>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</si>
  <si>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</si>
  <si>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</si>
  <si>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</si>
  <si>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</si>
  <si>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</si>
  <si>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</si>
  <si>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</si>
  <si>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</si>
  <si>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</si>
  <si>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</si>
  <si>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</si>
  <si>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</si>
  <si>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</si>
  <si>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</si>
  <si>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</si>
  <si>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</si>
  <si>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</si>
  <si>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</si>
  <si>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</si>
  <si>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</si>
  <si>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</si>
  <si>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</si>
  <si>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</si>
  <si>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</si>
  <si>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</si>
  <si>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</si>
  <si>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</si>
  <si>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</si>
  <si>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</si>
  <si>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</si>
  <si>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</si>
  <si>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</si>
  <si>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</si>
  <si>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</si>
  <si>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</si>
  <si>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</si>
  <si>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</si>
  <si>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</si>
  <si>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</si>
  <si>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</si>
  <si>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</si>
  <si>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</si>
  <si>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</si>
  <si>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</si>
  <si>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</si>
  <si>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</si>
  <si>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</si>
  <si>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</si>
  <si>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</si>
  <si>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</si>
  <si>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</si>
  <si>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</si>
  <si>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</si>
  <si>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</si>
  <si>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</si>
  <si>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</si>
  <si>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</si>
  <si>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</si>
  <si>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</si>
  <si>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</si>
  <si>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</si>
  <si>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</si>
  <si>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</si>
  <si>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</si>
  <si>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</si>
  <si>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</si>
  <si>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</si>
  <si>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</si>
  <si>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</si>
  <si>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</si>
  <si>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</si>
  <si>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</si>
  <si>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</si>
  <si>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</si>
  <si>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</si>
  <si>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</si>
  <si>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</si>
  <si>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</si>
  <si>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</si>
  <si>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</si>
  <si>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</si>
  <si>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</si>
  <si>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</si>
  <si>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</si>
  <si>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</si>
  <si>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</si>
  <si>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</si>
  <si>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</si>
  <si>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</si>
  <si>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</si>
  <si>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</si>
  <si>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</si>
  <si>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</si>
  <si>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</si>
  <si>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</si>
  <si>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</si>
  <si>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</si>
  <si>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</si>
  <si>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</si>
  <si>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</si>
  <si>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</si>
  <si>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</si>
  <si>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</si>
  <si>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</si>
  <si>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</si>
  <si>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</si>
  <si>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</si>
  <si>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</si>
  <si>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</si>
  <si>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</si>
  <si>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</si>
  <si>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</si>
  <si>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</si>
  <si>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</si>
  <si>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</si>
  <si>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</si>
  <si>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</si>
  <si>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</si>
  <si>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</si>
  <si>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</si>
  <si>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</si>
  <si>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</si>
  <si>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</si>
  <si>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</si>
  <si>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</si>
  <si>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</si>
  <si>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</si>
  <si>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</si>
  <si>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</si>
  <si>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</si>
  <si>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</si>
  <si>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</si>
  <si>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</si>
  <si>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</si>
  <si>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</si>
  <si>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</si>
  <si>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</si>
  <si>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</si>
  <si>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</si>
  <si>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</si>
  <si>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</si>
  <si>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</si>
  <si>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</si>
  <si>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</si>
  <si>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</si>
  <si>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</si>
  <si>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</si>
  <si>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</si>
  <si>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</si>
  <si>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</si>
  <si>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</si>
  <si>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</si>
  <si>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</si>
  <si>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</si>
  <si>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</si>
  <si>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</si>
  <si>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</si>
  <si>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</si>
  <si>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</si>
  <si>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</si>
  <si>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</si>
  <si>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</si>
  <si>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</si>
  <si>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</si>
  <si>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</si>
  <si>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</si>
  <si>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</si>
  <si>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</si>
  <si>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</si>
  <si>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</si>
  <si>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</si>
  <si>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</si>
  <si>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</si>
  <si>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</si>
  <si>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</si>
  <si>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</si>
  <si>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</si>
  <si>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</si>
  <si>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</si>
  <si>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</si>
  <si>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</si>
  <si>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</si>
  <si>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</si>
  <si>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</si>
  <si>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</si>
  <si>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</si>
  <si>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</si>
  <si>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</si>
  <si>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</si>
  <si>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</si>
  <si>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</si>
  <si>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</si>
  <si>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</si>
  <si>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</si>
  <si>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</si>
  <si>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</si>
  <si>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</si>
  <si>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</si>
  <si>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</si>
  <si>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</si>
  <si>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</si>
  <si>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</si>
  <si>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</si>
  <si>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</si>
  <si>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</si>
  <si>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</si>
  <si>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</si>
  <si>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</si>
  <si>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</si>
  <si>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</si>
  <si>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</si>
  <si>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</si>
  <si>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</si>
  <si>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</si>
  <si>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</si>
  <si>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</si>
  <si>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</si>
  <si>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</si>
  <si>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</si>
  <si>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</si>
  <si>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</si>
  <si>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</si>
  <si>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</si>
  <si>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</si>
  <si>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</si>
  <si>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</si>
  <si>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</si>
  <si>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</si>
  <si>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</si>
  <si>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</si>
  <si>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</si>
  <si>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</si>
  <si>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</si>
  <si>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</si>
  <si>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</si>
  <si>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</si>
  <si>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</si>
  <si>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</si>
  <si>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</si>
  <si>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</si>
  <si>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</si>
  <si>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</si>
  <si>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</si>
  <si>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</si>
  <si>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</si>
  <si>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</si>
  <si>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</si>
  <si>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</si>
  <si>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</si>
  <si>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</si>
  <si>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</si>
  <si>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</si>
  <si>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</si>
  <si>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</si>
  <si>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</si>
  <si>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</si>
  <si>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</si>
  <si>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</si>
  <si>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</si>
  <si>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</si>
  <si>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</si>
  <si>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</si>
  <si>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</si>
  <si>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</si>
  <si>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</si>
  <si>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</si>
  <si>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</si>
  <si>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</si>
  <si>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</si>
  <si>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</si>
  <si>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</si>
  <si>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</si>
  <si>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</si>
  <si>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</si>
  <si>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</si>
  <si>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</si>
  <si>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</si>
  <si>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</si>
  <si>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</si>
  <si>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</si>
  <si>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</si>
  <si>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</si>
  <si>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</si>
  <si>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</si>
  <si>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</si>
  <si>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</si>
  <si>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</si>
  <si>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</si>
  <si>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</si>
  <si>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</si>
  <si>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</si>
  <si>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</si>
  <si>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</si>
  <si>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</si>
  <si>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</si>
  <si>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</si>
  <si>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</si>
  <si>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</si>
  <si>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</si>
  <si>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</si>
  <si>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</si>
  <si>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</si>
  <si>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</si>
  <si>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</si>
  <si>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</si>
  <si>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</si>
  <si>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</si>
  <si>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</si>
  <si>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</si>
  <si>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</si>
  <si>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</si>
  <si>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</si>
  <si>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</si>
  <si>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</si>
  <si>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</si>
  <si>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</si>
  <si>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</si>
  <si>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</si>
  <si>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</si>
  <si>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</si>
  <si>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</si>
  <si>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</si>
  <si>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</si>
  <si>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</si>
  <si>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</si>
  <si>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</si>
  <si>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</si>
  <si>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</si>
  <si>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</si>
  <si>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</si>
  <si>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</si>
  <si>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</si>
  <si>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</si>
  <si>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</si>
  <si>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</si>
  <si>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</si>
  <si>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</si>
  <si>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</si>
  <si>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</si>
  <si>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</si>
  <si>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</si>
  <si>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</si>
  <si>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</si>
  <si>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</si>
  <si>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</si>
  <si>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</si>
  <si>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</si>
  <si>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</si>
  <si>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</si>
  <si>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</si>
  <si>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</si>
  <si>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</si>
  <si>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</si>
  <si>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</si>
  <si>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</si>
  <si>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</si>
  <si>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</si>
  <si>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</si>
  <si>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</si>
  <si>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</si>
  <si>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</si>
  <si>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</si>
  <si>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</si>
  <si>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</si>
  <si>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</si>
  <si>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</si>
  <si>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</si>
  <si>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</si>
  <si>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</si>
  <si>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</si>
  <si>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</si>
  <si>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</si>
  <si>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</si>
  <si>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</si>
  <si>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</si>
  <si>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</si>
  <si>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</si>
  <si>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</si>
  <si>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</si>
  <si>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</si>
  <si>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</si>
  <si>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</si>
  <si>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</si>
  <si>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</si>
  <si>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</si>
  <si>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</si>
  <si>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</si>
  <si>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</si>
  <si>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</si>
  <si>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</si>
  <si>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</si>
  <si>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</si>
  <si>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</si>
  <si>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</si>
  <si>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</si>
  <si>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</si>
  <si>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</si>
  <si>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</si>
  <si>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</si>
  <si>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</si>
  <si>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</si>
  <si>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</si>
  <si>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</si>
  <si>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</si>
  <si>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</si>
  <si>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</si>
  <si>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</si>
  <si>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</si>
  <si>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</si>
  <si>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</si>
  <si>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</si>
  <si>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</si>
  <si>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</si>
  <si>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</si>
  <si>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</si>
  <si>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</si>
  <si>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</si>
  <si>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</si>
  <si>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</si>
  <si>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</si>
  <si>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</si>
  <si>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</si>
  <si>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</si>
  <si>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</si>
  <si>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</si>
  <si>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</si>
  <si>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</si>
  <si>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</si>
  <si>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</si>
  <si>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</si>
  <si>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</si>
  <si>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</si>
  <si>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</si>
  <si>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</si>
  <si>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</si>
  <si>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</si>
  <si>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</si>
  <si>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</si>
  <si>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</si>
  <si>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</si>
  <si>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</si>
  <si>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</si>
  <si>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</si>
  <si>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</si>
  <si>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</si>
  <si>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</si>
  <si>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</si>
  <si>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</si>
  <si>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</si>
  <si>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</si>
  <si>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</si>
  <si>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</si>
  <si>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</si>
  <si>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</si>
  <si>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</si>
  <si>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</si>
  <si>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</si>
  <si>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</si>
  <si>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</si>
  <si>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</si>
  <si>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</si>
  <si>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</si>
  <si>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</si>
  <si>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</si>
  <si>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</si>
  <si>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</si>
  <si>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</si>
  <si>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</si>
  <si>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</si>
  <si>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</si>
  <si>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</si>
  <si>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</si>
  <si>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</si>
  <si>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</si>
  <si>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</si>
  <si>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</si>
  <si>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</si>
  <si>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</si>
  <si>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</si>
  <si>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</si>
  <si>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</si>
  <si>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</si>
  <si>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</si>
  <si>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</si>
  <si>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</si>
  <si>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</si>
  <si>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</si>
  <si>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</si>
  <si>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</si>
  <si>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</si>
  <si>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</si>
  <si>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</si>
  <si>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</si>
  <si>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</si>
  <si>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</si>
  <si>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</si>
  <si>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</si>
  <si>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</si>
  <si>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</si>
  <si>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</si>
  <si>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</si>
  <si>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</si>
  <si>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</si>
  <si>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</si>
  <si>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</si>
  <si>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</si>
  <si>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</si>
  <si>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</si>
  <si>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</si>
  <si>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</si>
  <si>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</si>
  <si>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</si>
  <si>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</si>
  <si>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</si>
  <si>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</si>
  <si>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</si>
  <si>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</si>
  <si>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</si>
  <si>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</si>
  <si>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</si>
  <si>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</si>
  <si>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</si>
  <si>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</si>
  <si>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</si>
  <si>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</si>
  <si>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</si>
  <si>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</si>
  <si>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</si>
  <si>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</si>
  <si>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</si>
  <si>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</si>
  <si>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</si>
  <si>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</si>
  <si>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</si>
  <si>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</si>
  <si>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</si>
  <si>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</si>
  <si>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</si>
  <si>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</si>
  <si>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</si>
  <si>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</si>
  <si>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</si>
  <si>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</si>
  <si>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</si>
  <si>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</si>
  <si>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</si>
  <si>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</si>
  <si>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</si>
  <si>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</si>
  <si>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</si>
  <si>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</si>
  <si>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</si>
  <si>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</si>
  <si>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</si>
  <si>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</si>
  <si>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</si>
  <si>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</si>
  <si>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</si>
  <si>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</si>
  <si>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</si>
  <si>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</si>
  <si>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</si>
  <si>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</si>
  <si>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</si>
  <si>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</si>
  <si>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</si>
  <si>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</si>
  <si>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</si>
  <si>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</si>
  <si>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</si>
  <si>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</si>
  <si>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</si>
  <si>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</si>
  <si>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</si>
  <si>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</si>
  <si>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</si>
  <si>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</si>
  <si>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</si>
  <si>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</si>
  <si>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</si>
  <si>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</si>
  <si>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</si>
  <si>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</si>
  <si>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</si>
  <si>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</si>
  <si>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</si>
  <si>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</si>
  <si>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</si>
  <si>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</si>
  <si>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</si>
  <si>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</si>
  <si>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</si>
  <si>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</si>
  <si>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</si>
  <si>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</si>
  <si>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</si>
  <si>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</si>
  <si>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</si>
  <si>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</si>
  <si>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</si>
  <si>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</si>
  <si>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</si>
  <si>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</si>
  <si>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</si>
  <si>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</si>
  <si>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</si>
  <si>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</si>
  <si>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</si>
  <si>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</si>
  <si>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</si>
  <si>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</si>
  <si>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</si>
  <si>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</si>
  <si>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</si>
  <si>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</si>
  <si>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</si>
  <si>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</si>
  <si>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</si>
  <si>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</si>
  <si>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</si>
  <si>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</si>
  <si>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</si>
  <si>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</si>
  <si>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</si>
  <si>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</si>
  <si>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</si>
  <si>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</si>
  <si>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</si>
  <si>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</si>
  <si>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</si>
  <si>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</si>
  <si>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</si>
  <si>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</si>
  <si>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</si>
  <si>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</si>
  <si>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</si>
  <si>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</si>
  <si>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</si>
  <si>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</si>
  <si>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</si>
  <si>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</si>
  <si>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</si>
  <si>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</si>
  <si>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</si>
  <si>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</si>
  <si>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</si>
  <si>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</si>
  <si>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</si>
  <si>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</si>
  <si>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</si>
  <si>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</si>
  <si>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</si>
  <si>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</si>
  <si>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</si>
  <si>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</si>
  <si>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</si>
  <si>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</si>
  <si>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</si>
  <si>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</si>
  <si>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</si>
  <si>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</si>
  <si>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</si>
  <si>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</si>
  <si>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</si>
  <si>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</si>
  <si>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</si>
  <si>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</si>
  <si>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</si>
  <si>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</si>
  <si>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</si>
  <si>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</si>
  <si>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</si>
  <si>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</si>
  <si>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</si>
  <si>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</si>
  <si>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</si>
  <si>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</si>
  <si>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</si>
  <si>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</si>
  <si>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</si>
  <si>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</si>
  <si>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</si>
  <si>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</si>
  <si>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</si>
  <si>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</si>
  <si>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</si>
  <si>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</si>
  <si>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</si>
  <si>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</si>
  <si>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</si>
  <si>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</si>
  <si>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</si>
  <si>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</si>
  <si>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</si>
  <si>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</si>
  <si>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</si>
  <si>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</si>
  <si>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</si>
  <si>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</si>
  <si>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</si>
  <si>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</si>
  <si>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</si>
  <si>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</si>
  <si>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</si>
  <si>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</si>
  <si>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</si>
  <si>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</si>
  <si>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</si>
  <si>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</si>
  <si>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</si>
  <si>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</si>
  <si>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</si>
  <si>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</si>
  <si>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</si>
  <si>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</si>
  <si>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</si>
  <si>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</si>
  <si>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</si>
  <si>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</si>
  <si>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</si>
  <si>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</si>
  <si>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</si>
  <si>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</si>
  <si>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</si>
  <si>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</si>
  <si>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</si>
  <si>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</si>
  <si>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</si>
  <si>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</si>
  <si>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</si>
  <si>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</si>
  <si>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</si>
  <si>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</si>
  <si>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</si>
  <si>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</si>
  <si>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</si>
  <si>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</si>
  <si>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</si>
  <si>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</si>
  <si>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</si>
  <si>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</si>
  <si>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</si>
  <si>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</si>
  <si>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</si>
  <si>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</si>
  <si>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</si>
  <si>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</si>
  <si>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</si>
  <si>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</si>
  <si>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</si>
  <si>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</si>
  <si>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</si>
  <si>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</si>
  <si>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</si>
  <si>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</si>
  <si>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</si>
  <si>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</si>
  <si>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</si>
  <si>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</si>
  <si>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</si>
  <si>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</si>
  <si>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</si>
  <si>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</si>
  <si>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</si>
  <si>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</si>
  <si>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</si>
  <si>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</si>
  <si>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</si>
  <si>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</si>
  <si>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</si>
  <si>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</si>
  <si>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</si>
  <si>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</si>
  <si>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</si>
  <si>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</si>
  <si>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</si>
  <si>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</si>
  <si>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</si>
  <si>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</si>
  <si>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</si>
  <si>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</si>
  <si>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</si>
  <si>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</si>
  <si>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</si>
  <si>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</si>
  <si>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</si>
  <si>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</si>
  <si>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</si>
  <si>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</si>
  <si>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</si>
  <si>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</si>
  <si>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</si>
  <si>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</si>
  <si>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</si>
  <si>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</si>
  <si>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</si>
  <si>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</si>
  <si>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</si>
  <si>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</si>
  <si>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</si>
  <si>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</si>
  <si>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</si>
  <si>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</si>
  <si>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</si>
  <si>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</si>
  <si>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</si>
  <si>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</si>
  <si>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</si>
  <si>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</si>
  <si>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</si>
  <si>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</si>
  <si>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</si>
  <si>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</si>
  <si>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</si>
  <si>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</si>
  <si>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</si>
  <si>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</si>
  <si>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</si>
  <si>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</si>
  <si>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</si>
  <si>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</si>
  <si>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</si>
  <si>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</si>
  <si>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</si>
  <si>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</si>
  <si>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</si>
  <si>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</si>
  <si>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</si>
  <si>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</si>
  <si>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</si>
  <si>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</si>
  <si>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</si>
  <si>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</si>
  <si>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</si>
  <si>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</si>
  <si>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</si>
  <si>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</si>
  <si>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</si>
  <si>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</si>
  <si>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</si>
  <si>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</si>
  <si>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</si>
  <si>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</si>
  <si>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</si>
  <si>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</si>
  <si>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</si>
  <si>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</si>
  <si>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</si>
  <si>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</si>
  <si>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</si>
  <si>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</si>
  <si>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</si>
  <si>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</si>
  <si>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</si>
  <si>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</si>
  <si>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</si>
  <si>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</si>
  <si>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</si>
  <si>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</si>
  <si>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</si>
  <si>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</si>
  <si>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</si>
  <si>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</si>
  <si>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</si>
  <si>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</si>
  <si>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</si>
  <si>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</si>
  <si>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</si>
  <si>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</si>
  <si>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</si>
  <si>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</si>
  <si>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</si>
  <si>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</si>
  <si>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</si>
  <si>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</si>
  <si>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</si>
  <si>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</si>
  <si>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</si>
  <si>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</si>
  <si>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</si>
  <si>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</si>
  <si>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</si>
  <si>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</si>
  <si>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</si>
  <si>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</si>
  <si>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</si>
  <si>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</si>
  <si>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</si>
  <si>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</si>
  <si>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</si>
  <si>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</si>
  <si>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</si>
  <si>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</si>
  <si>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</si>
  <si>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</si>
  <si>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</si>
  <si>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</si>
  <si>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</si>
  <si>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</si>
  <si>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</si>
  <si>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</si>
  <si>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</si>
  <si>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</si>
  <si>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</si>
  <si>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</si>
  <si>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</si>
  <si>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</si>
  <si>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</si>
  <si>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</si>
  <si>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</si>
  <si>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</si>
  <si>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</si>
  <si>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</si>
  <si>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</si>
  <si>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</si>
  <si>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</si>
  <si>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</si>
  <si>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</si>
  <si>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</si>
  <si>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</si>
  <si>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</si>
  <si>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</si>
  <si>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</si>
  <si>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</si>
  <si>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</si>
  <si>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</si>
  <si>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</si>
  <si>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</si>
  <si>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</si>
  <si>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</si>
  <si>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</si>
  <si>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</si>
  <si>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</si>
  <si>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</si>
  <si>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</si>
  <si>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</si>
  <si>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</si>
  <si>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</si>
  <si>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</si>
  <si>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</si>
  <si>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</si>
  <si>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</si>
  <si>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</si>
  <si>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</si>
  <si>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</si>
  <si>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</si>
  <si>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</si>
  <si>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</si>
  <si>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</si>
  <si>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</si>
  <si>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</si>
  <si>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</si>
  <si>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</si>
  <si>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</si>
  <si>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</si>
  <si>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</si>
  <si>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</si>
  <si>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</si>
  <si>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</si>
  <si>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</si>
  <si>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</si>
  <si>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</si>
  <si>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</si>
  <si>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</si>
  <si>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</si>
  <si>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</si>
  <si>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</si>
  <si>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</si>
  <si>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</si>
  <si>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</si>
  <si>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</si>
  <si>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</si>
  <si>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</si>
  <si>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</si>
  <si>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</si>
  <si>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</si>
  <si>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</si>
  <si>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</si>
  <si>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</si>
  <si>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</si>
  <si>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</si>
  <si>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</si>
  <si>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</si>
  <si>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</si>
  <si>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</si>
  <si>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</si>
  <si>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</si>
  <si>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</si>
  <si>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</si>
  <si>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</si>
  <si>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</si>
  <si>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</si>
  <si>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</si>
  <si>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</si>
  <si>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</si>
  <si>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</si>
  <si>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</si>
  <si>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</si>
  <si>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</si>
  <si>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</si>
  <si>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</si>
  <si>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</si>
  <si>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</si>
  <si>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</si>
  <si>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</si>
  <si>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</si>
  <si>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</si>
  <si>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</si>
  <si>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</si>
  <si>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</si>
  <si>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</si>
  <si>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</si>
  <si>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</si>
  <si>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</si>
  <si>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</si>
  <si>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</si>
  <si>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</si>
  <si>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</si>
  <si>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</si>
  <si>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</si>
  <si>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</si>
  <si>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</si>
  <si>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</si>
  <si>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</si>
  <si>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</si>
  <si>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</si>
  <si>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</si>
  <si>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</si>
  <si>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</si>
  <si>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</si>
  <si>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</si>
  <si>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</si>
  <si>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</si>
  <si>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</si>
  <si>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</si>
  <si>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</si>
  <si>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</si>
  <si>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</si>
  <si>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</si>
  <si>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</si>
  <si>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</si>
  <si>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</si>
  <si>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</si>
  <si>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</si>
  <si>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</si>
  <si>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</si>
  <si>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</si>
  <si>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</si>
  <si>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</si>
  <si>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</si>
  <si>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</si>
  <si>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</si>
  <si>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</si>
  <si>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</si>
  <si>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</si>
  <si>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</si>
  <si>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</si>
  <si>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</si>
  <si>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</si>
  <si>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</si>
  <si>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</si>
  <si>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</si>
  <si>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</si>
  <si>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</si>
  <si>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</si>
  <si>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</si>
  <si>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</si>
  <si>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</si>
  <si>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</si>
  <si>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</si>
  <si>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</si>
  <si>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</si>
  <si>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</si>
  <si>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</si>
  <si>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</si>
  <si>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</si>
  <si>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</si>
  <si>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</si>
  <si>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</si>
  <si>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</si>
  <si>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</si>
  <si>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</si>
  <si>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</si>
  <si>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</si>
  <si>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</si>
  <si>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</si>
  <si>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</si>
  <si>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</si>
  <si>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</si>
  <si>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</si>
  <si>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</si>
  <si>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</si>
  <si>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</si>
  <si>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</si>
  <si>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</si>
  <si>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</si>
  <si>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</si>
  <si>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</si>
  <si>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</si>
  <si>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</si>
  <si>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</si>
  <si>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</si>
  <si>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</si>
  <si>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</si>
  <si>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</si>
  <si>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</si>
  <si>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</si>
  <si>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</si>
  <si>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</si>
  <si>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</si>
  <si>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</si>
  <si>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</si>
  <si>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</si>
  <si>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</si>
  <si>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</si>
  <si>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</si>
  <si>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</si>
  <si>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</si>
  <si>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</si>
  <si>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</si>
  <si>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</si>
  <si>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</si>
  <si>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</si>
  <si>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</si>
  <si>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</si>
  <si>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</si>
  <si>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</si>
  <si>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</si>
  <si>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</si>
  <si>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</si>
  <si>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</si>
  <si>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</si>
  <si>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</si>
  <si>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</si>
  <si>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</si>
  <si>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</si>
  <si>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</si>
  <si>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</si>
  <si>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</si>
  <si>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</si>
  <si>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</si>
  <si>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</si>
  <si>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</si>
  <si>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</si>
  <si>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</si>
  <si>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</si>
  <si>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</si>
  <si>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</si>
  <si>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</si>
  <si>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</si>
  <si>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</si>
  <si>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</si>
  <si>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</si>
  <si>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</si>
  <si>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</si>
  <si>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</si>
  <si>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</si>
  <si>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</si>
  <si>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</si>
  <si>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</si>
  <si>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</si>
  <si>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</si>
  <si>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</si>
  <si>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</si>
  <si>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</si>
  <si>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</si>
  <si>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</si>
  <si>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</si>
  <si>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</si>
  <si>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</si>
  <si>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</si>
  <si>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</si>
  <si>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</si>
  <si>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</si>
  <si>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</si>
  <si>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</si>
  <si>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</si>
  <si>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</si>
  <si>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</si>
  <si>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</si>
  <si>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</si>
  <si>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</si>
  <si>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</si>
  <si>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</si>
  <si>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</si>
  <si>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</si>
  <si>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</si>
  <si>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</si>
  <si>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</si>
  <si>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</si>
  <si>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</si>
  <si>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</si>
  <si>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</si>
  <si>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</si>
  <si>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</si>
  <si>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</si>
  <si>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</si>
  <si>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</si>
  <si>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</si>
  <si>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</si>
  <si>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</si>
  <si>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</si>
  <si>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</si>
  <si>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</si>
  <si>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</si>
  <si>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</si>
  <si>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</si>
  <si>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</si>
  <si>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</si>
  <si>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</si>
  <si>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</si>
  <si>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</si>
  <si>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</si>
  <si>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</si>
  <si>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</si>
  <si>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</si>
  <si>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</si>
  <si>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</si>
  <si>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</si>
  <si>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</si>
  <si>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</si>
  <si>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</si>
  <si>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</si>
  <si>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</si>
  <si>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</si>
  <si>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</si>
  <si>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</si>
  <si>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</si>
  <si>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</si>
  <si>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</si>
  <si>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</si>
  <si>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</si>
  <si>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</si>
  <si>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</si>
  <si>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</si>
  <si>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</si>
  <si>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</si>
  <si>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</si>
  <si>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</si>
  <si>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</si>
  <si>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</si>
  <si>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</si>
  <si>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</si>
  <si>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</si>
  <si>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</si>
  <si>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</si>
  <si>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</si>
  <si>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</si>
  <si>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</si>
  <si>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</si>
  <si>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</si>
  <si>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</si>
  <si>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</si>
  <si>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</si>
  <si>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</si>
  <si>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</si>
  <si>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</si>
  <si>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</si>
  <si>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</si>
  <si>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</si>
  <si>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</si>
  <si>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</si>
  <si>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</si>
  <si>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</si>
  <si>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</si>
  <si>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</si>
  <si>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</si>
  <si>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</si>
  <si>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</si>
  <si>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</si>
  <si>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</si>
  <si>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</si>
  <si>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</si>
  <si>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</si>
  <si>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</si>
  <si>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</si>
  <si>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</si>
  <si>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</si>
  <si>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</si>
  <si>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</si>
  <si>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</si>
  <si>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</si>
  <si>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</si>
  <si>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</si>
  <si>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</si>
  <si>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</si>
  <si>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</si>
  <si>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</si>
  <si>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</si>
  <si>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</si>
  <si>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</si>
  <si>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</si>
  <si>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</si>
  <si>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</si>
  <si>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</si>
  <si>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</si>
  <si>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</si>
  <si>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</si>
  <si>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</si>
  <si>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</si>
  <si>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</si>
  <si>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</si>
  <si>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</si>
  <si>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</si>
  <si>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</si>
  <si>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</si>
  <si>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</si>
  <si>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</si>
  <si>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</si>
  <si>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</si>
  <si>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</si>
  <si>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</si>
  <si>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</si>
  <si>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</si>
  <si>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</si>
  <si>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</si>
  <si>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</si>
  <si>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</si>
  <si>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</si>
  <si>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</si>
  <si>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</si>
  <si>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</si>
  <si>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</si>
  <si>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</si>
  <si>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</si>
  <si>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</si>
  <si>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</si>
  <si>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</si>
  <si>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</si>
  <si>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</si>
  <si>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</si>
  <si>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</si>
  <si>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</si>
  <si>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</si>
  <si>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</si>
  <si>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</si>
  <si>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</si>
  <si>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</si>
  <si>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</si>
  <si>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</si>
  <si>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</si>
  <si>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</si>
  <si>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</si>
  <si>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</si>
  <si>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</si>
  <si>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</si>
  <si>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</si>
  <si>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</si>
  <si>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</si>
  <si>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</si>
  <si>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</si>
  <si>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</si>
  <si>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</si>
  <si>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</si>
  <si>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</si>
  <si>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</si>
  <si>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</si>
  <si>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</si>
  <si>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</si>
  <si>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</si>
  <si>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</si>
  <si>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</si>
  <si>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</si>
  <si>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</si>
  <si>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</si>
  <si>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</si>
  <si>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</si>
  <si>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</si>
  <si>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</si>
  <si>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</si>
  <si>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</si>
  <si>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</si>
  <si>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</si>
  <si>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</si>
  <si>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</si>
  <si>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</si>
  <si>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</si>
  <si>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</si>
  <si>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</si>
  <si>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</si>
  <si>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</si>
  <si>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</si>
  <si>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</si>
  <si>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</si>
  <si>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</si>
  <si>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</si>
  <si>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</si>
  <si>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</si>
  <si>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</si>
  <si>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</si>
  <si>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</si>
  <si>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</si>
  <si>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</si>
  <si>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</si>
  <si>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</si>
  <si>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</si>
  <si>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</si>
  <si>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</si>
  <si>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</si>
  <si>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</si>
  <si>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</si>
  <si>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</si>
  <si>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</si>
  <si>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</si>
  <si>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</si>
  <si>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</si>
  <si>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</si>
  <si>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</si>
  <si>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</si>
  <si>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</si>
  <si>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</si>
  <si>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</si>
  <si>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</si>
  <si>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</si>
  <si>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</si>
  <si>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</si>
  <si>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</si>
  <si>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</si>
  <si>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</si>
  <si>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</si>
  <si>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</si>
  <si>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</si>
  <si>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</si>
  <si>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</si>
  <si>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</si>
  <si>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</si>
  <si>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</si>
  <si>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</si>
  <si>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</si>
  <si>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</si>
  <si>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</si>
  <si>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</si>
  <si>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</si>
  <si>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</si>
  <si>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</si>
  <si>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</si>
  <si>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</si>
  <si>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</si>
  <si>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</si>
  <si>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</si>
  <si>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</si>
  <si>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</si>
  <si>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</si>
  <si>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</si>
  <si>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</si>
  <si>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</si>
  <si>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</si>
  <si>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</si>
  <si>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</si>
  <si>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</si>
  <si>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</si>
  <si>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</si>
  <si>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</si>
  <si>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</si>
  <si>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</si>
  <si>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</si>
  <si>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</si>
  <si>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</si>
  <si>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</si>
  <si>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</si>
  <si>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</si>
  <si>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</si>
  <si>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</si>
  <si>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</si>
  <si>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</si>
  <si>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</si>
  <si>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</si>
  <si>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</si>
  <si>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</si>
  <si>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</si>
  <si>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</si>
  <si>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</si>
  <si>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</si>
  <si>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</si>
  <si>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</si>
  <si>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</si>
  <si>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</si>
  <si>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</si>
  <si>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</si>
  <si>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</si>
  <si>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</si>
  <si>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</si>
  <si>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</si>
  <si>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</si>
  <si>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</si>
  <si>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</si>
  <si>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</si>
  <si>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</si>
  <si>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</si>
  <si>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</si>
  <si>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</si>
  <si>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</si>
  <si>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</si>
  <si>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</si>
  <si>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</si>
  <si>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</si>
  <si>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</si>
  <si>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</si>
  <si>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</si>
  <si>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</si>
  <si>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</si>
  <si>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</si>
  <si>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</si>
  <si>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</si>
  <si>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</si>
  <si>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</si>
  <si>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</si>
  <si>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</si>
  <si>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</si>
  <si>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</si>
  <si>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</si>
  <si>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</si>
  <si>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</si>
  <si>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</si>
  <si>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</si>
  <si>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</si>
  <si>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</si>
  <si>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</si>
  <si>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</si>
  <si>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</si>
  <si>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</si>
  <si>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</si>
  <si>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</si>
  <si>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</si>
  <si>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</si>
  <si>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</si>
  <si>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</si>
  <si>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</si>
  <si>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</si>
  <si>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</si>
  <si>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</si>
  <si>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</si>
  <si>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</si>
  <si>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</si>
  <si>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</si>
  <si>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</si>
  <si>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</si>
  <si>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</si>
  <si>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</si>
  <si>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</si>
  <si>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</si>
  <si>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</si>
  <si>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</si>
  <si>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</si>
  <si>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</si>
  <si>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</si>
  <si>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</si>
  <si>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</si>
  <si>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</si>
  <si>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</si>
  <si>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</si>
  <si>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</si>
  <si>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</si>
  <si>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</si>
  <si>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</si>
  <si>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</si>
  <si>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</si>
  <si>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</si>
  <si>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</si>
  <si>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</si>
  <si>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</si>
  <si>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</si>
  <si>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</si>
  <si>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</si>
  <si>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</si>
  <si>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</si>
  <si>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</si>
  <si>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</si>
  <si>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</si>
  <si>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</si>
  <si>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</si>
  <si>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</si>
  <si>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</si>
  <si>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</si>
  <si>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</si>
  <si>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</si>
  <si>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</si>
  <si>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</si>
  <si>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</si>
  <si>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</si>
  <si>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</si>
  <si>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</si>
  <si>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</si>
  <si>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</si>
  <si>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</si>
  <si>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</si>
  <si>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</si>
  <si>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</si>
  <si>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</si>
  <si>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</si>
  <si>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</si>
  <si>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</si>
  <si>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</si>
  <si>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</si>
  <si>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</si>
  <si>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</si>
  <si>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</si>
  <si>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</si>
  <si>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</si>
  <si>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</si>
  <si>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</si>
  <si>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</si>
  <si>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</si>
  <si>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</si>
  <si>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</si>
  <si>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</si>
  <si>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</si>
  <si>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</si>
  <si>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</si>
  <si>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</si>
  <si>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</si>
  <si>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</si>
  <si>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</si>
  <si>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</si>
  <si>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</si>
  <si>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</si>
  <si>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</si>
  <si>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</si>
  <si>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</si>
  <si>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</si>
  <si>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</si>
  <si>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</si>
  <si>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</si>
  <si>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</si>
  <si>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</si>
  <si>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</si>
  <si>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</si>
  <si>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</si>
  <si>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</si>
  <si>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</si>
  <si>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</si>
  <si>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</si>
  <si>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</si>
  <si>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</si>
  <si>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</si>
  <si>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</si>
  <si>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</si>
  <si>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</si>
  <si>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</si>
  <si>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</si>
  <si>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</si>
  <si>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</si>
  <si>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</si>
  <si>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</si>
  <si>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</si>
  <si>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</si>
  <si>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</si>
  <si>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</si>
  <si>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</si>
  <si>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</si>
  <si>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</si>
  <si>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</si>
  <si>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</si>
  <si>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</si>
  <si>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</si>
  <si>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</si>
  <si>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</si>
  <si>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</si>
  <si>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</si>
  <si>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</si>
  <si>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</si>
  <si>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</si>
  <si>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</si>
  <si>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</si>
  <si>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</si>
  <si>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</si>
  <si>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</si>
  <si>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</si>
  <si>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</si>
  <si>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</si>
  <si>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</si>
  <si>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</si>
  <si>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</si>
  <si>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</si>
  <si>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</si>
  <si>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</si>
  <si>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</si>
  <si>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</si>
  <si>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</si>
  <si>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</si>
  <si>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</si>
  <si>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</si>
  <si>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</si>
  <si>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</si>
  <si>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</si>
  <si>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</si>
  <si>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</si>
  <si>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</si>
  <si>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</si>
  <si>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</si>
  <si>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</si>
  <si>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</si>
  <si>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</si>
  <si>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</si>
  <si>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</si>
  <si>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</si>
  <si>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</si>
  <si>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</si>
  <si>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</si>
  <si>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</si>
  <si>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</si>
  <si>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</si>
  <si>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</si>
  <si>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</si>
  <si>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</si>
  <si>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</si>
  <si>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</si>
  <si>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</si>
  <si>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</si>
  <si>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</si>
  <si>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</si>
  <si>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</si>
  <si>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</si>
  <si>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</si>
  <si>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</si>
  <si>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</si>
  <si>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</si>
  <si>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</si>
  <si>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</si>
  <si>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</si>
  <si>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</si>
  <si>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</si>
  <si>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</si>
  <si>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</si>
  <si>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</si>
  <si>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</si>
  <si>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</si>
  <si>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</si>
  <si>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</si>
  <si>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</si>
  <si>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</si>
  <si>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</si>
  <si>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</si>
  <si>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</si>
  <si>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</si>
  <si>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</si>
  <si>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</si>
  <si>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</si>
  <si>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</si>
  <si>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</si>
  <si>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</si>
  <si>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</si>
  <si>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</si>
  <si>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</si>
  <si>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</si>
  <si>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</si>
  <si>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</si>
  <si>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</si>
  <si>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</si>
  <si>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</si>
  <si>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</si>
  <si>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</si>
  <si>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</si>
  <si>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</si>
  <si>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</si>
  <si>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</si>
  <si>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</si>
  <si>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</si>
  <si>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</si>
  <si>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</si>
  <si>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</si>
  <si>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</si>
  <si>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</si>
  <si>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</si>
  <si>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</si>
  <si>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</si>
  <si>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</si>
  <si>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</si>
  <si>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</si>
  <si>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</si>
  <si>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</si>
  <si>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</si>
  <si>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</si>
  <si>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</si>
  <si>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</si>
  <si>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</si>
  <si>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</si>
  <si>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</si>
  <si>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</si>
  <si>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</si>
  <si>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</si>
  <si>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</si>
  <si>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</si>
  <si>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</si>
  <si>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</si>
  <si>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</si>
  <si>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</si>
  <si>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</si>
  <si>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</si>
  <si>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</si>
  <si>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</si>
  <si>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</si>
  <si>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</si>
  <si>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</si>
  <si>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</si>
  <si>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</si>
  <si>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</si>
  <si>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</si>
  <si>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</si>
  <si>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</si>
  <si>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</si>
  <si>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</si>
  <si>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</si>
  <si>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</si>
  <si>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</si>
  <si>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</si>
  <si>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</si>
  <si>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</si>
  <si>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</si>
  <si>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</si>
  <si>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</si>
  <si>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</si>
  <si>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</si>
  <si>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</si>
  <si>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</si>
  <si>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</si>
  <si>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</si>
  <si>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</si>
  <si>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</si>
  <si>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</si>
  <si>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</si>
  <si>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</si>
  <si>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</si>
  <si>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</si>
  <si>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</si>
  <si>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</si>
  <si>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</si>
  <si>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</si>
  <si>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</si>
  <si>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</si>
  <si>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</si>
  <si>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</si>
  <si>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</si>
  <si>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</si>
  <si>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</si>
  <si>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</si>
  <si>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</si>
  <si>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</si>
  <si>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</si>
  <si>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</si>
  <si>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</si>
  <si>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</si>
  <si>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</si>
  <si>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</si>
  <si>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</si>
  <si>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</si>
  <si>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</si>
  <si>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</si>
  <si>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</si>
  <si>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</si>
  <si>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</si>
  <si>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</si>
  <si>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</si>
  <si>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</si>
  <si>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</si>
  <si>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</si>
  <si>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</si>
  <si>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</si>
  <si>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</si>
  <si>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</si>
  <si>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</si>
  <si>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</si>
  <si>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</si>
  <si>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</si>
  <si>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</si>
  <si>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</si>
  <si>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</si>
  <si>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</si>
  <si>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</si>
  <si>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</si>
  <si>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</si>
  <si>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</si>
  <si>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</si>
  <si>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</si>
  <si>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</si>
  <si>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</si>
  <si>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</si>
  <si>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</si>
  <si>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</si>
  <si>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</si>
  <si>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</si>
  <si>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</si>
  <si>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</si>
  <si>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</si>
  <si>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</si>
  <si>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</si>
  <si>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</si>
  <si>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</si>
  <si>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</si>
  <si>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</si>
  <si>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</si>
  <si>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</si>
  <si>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</si>
  <si>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</si>
  <si>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</si>
  <si>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</si>
  <si>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</si>
  <si>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</si>
  <si>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</si>
  <si>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</si>
  <si>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</si>
  <si>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</si>
  <si>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</si>
  <si>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</si>
  <si>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</si>
  <si>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</si>
  <si>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</si>
  <si>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</si>
  <si>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</si>
  <si>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</si>
  <si>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</si>
  <si>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</si>
  <si>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</si>
  <si>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</si>
  <si>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</si>
  <si>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</si>
  <si>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</si>
  <si>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</si>
  <si>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</si>
  <si>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</si>
  <si>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</si>
  <si>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</si>
  <si>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</si>
  <si>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</si>
  <si>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</si>
  <si>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</si>
  <si>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</si>
  <si>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</si>
  <si>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</si>
  <si>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</si>
  <si>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</si>
  <si>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</si>
  <si>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</si>
  <si>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</si>
  <si>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</si>
  <si>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</si>
  <si>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</si>
  <si>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</si>
  <si>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</si>
  <si>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</si>
  <si>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</si>
  <si>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</si>
  <si>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</si>
  <si>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</si>
  <si>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</si>
  <si>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</si>
  <si>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</si>
  <si>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</si>
  <si>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</si>
  <si>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</si>
  <si>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</si>
  <si>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</si>
  <si>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</si>
  <si>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</si>
  <si>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</si>
  <si>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</si>
  <si>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</si>
  <si>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</si>
  <si>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</si>
  <si>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</si>
  <si>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</si>
  <si>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</si>
  <si>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</si>
  <si>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</si>
  <si>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</si>
  <si>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</si>
  <si>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</si>
  <si>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</si>
  <si>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</si>
  <si>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</si>
  <si>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</si>
  <si>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</si>
  <si>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</si>
  <si>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</si>
  <si>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</si>
  <si>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</si>
  <si>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</si>
  <si>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</si>
  <si>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</si>
  <si>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</si>
  <si>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</si>
  <si>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</si>
  <si>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</si>
  <si>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</si>
  <si>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</si>
  <si>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</si>
  <si>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</si>
  <si>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</si>
  <si>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</si>
  <si>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</si>
  <si>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</si>
  <si>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</si>
  <si>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</si>
  <si>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</si>
  <si>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</si>
  <si>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</si>
  <si>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</si>
  <si>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</si>
  <si>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</si>
  <si>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</si>
  <si>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</si>
  <si>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</si>
  <si>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</si>
  <si>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</si>
  <si>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</si>
  <si>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</si>
  <si>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</si>
  <si>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</si>
  <si>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</si>
  <si>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</si>
  <si>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</si>
  <si>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</si>
  <si>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</si>
  <si>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</si>
  <si>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</si>
  <si>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</si>
  <si>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</si>
  <si>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</si>
  <si>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</si>
  <si>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</si>
  <si>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</si>
  <si>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</si>
  <si>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</si>
  <si>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</si>
  <si>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</si>
  <si>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</si>
  <si>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</si>
  <si>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</si>
  <si>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</si>
  <si>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</si>
  <si>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</si>
  <si>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</si>
  <si>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</si>
  <si>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</si>
  <si>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</si>
  <si>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</si>
  <si>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</si>
  <si>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</si>
  <si>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</si>
  <si>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</si>
  <si>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</si>
  <si>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</si>
  <si>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</si>
  <si>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</si>
  <si>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</si>
  <si>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</si>
  <si>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</si>
  <si>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</si>
  <si>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</si>
  <si>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</si>
  <si>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</si>
  <si>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</si>
  <si>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</si>
  <si>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</si>
  <si>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</si>
  <si>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</si>
  <si>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</si>
  <si>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</si>
  <si>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</si>
  <si>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</si>
  <si>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</si>
  <si>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</si>
  <si>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</si>
  <si>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</si>
  <si>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</si>
  <si>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</si>
  <si>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</si>
  <si>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</si>
  <si>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</si>
  <si>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</si>
  <si>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</si>
  <si>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</si>
  <si>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</si>
  <si>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</si>
  <si>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</si>
  <si>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</si>
  <si>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</si>
  <si>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</si>
  <si>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</si>
  <si>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</si>
  <si>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</si>
  <si>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</si>
  <si>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</si>
  <si>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</si>
  <si>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</si>
  <si>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</si>
  <si>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</si>
  <si>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</si>
  <si>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</si>
  <si>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</si>
  <si>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</si>
  <si>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</si>
  <si>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</si>
  <si>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</si>
  <si>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</si>
  <si>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</si>
  <si>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</si>
  <si>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</si>
  <si>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</si>
  <si>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</si>
  <si>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</si>
  <si>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</si>
  <si>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</si>
  <si>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</si>
  <si>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</si>
  <si>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</si>
  <si>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</si>
  <si>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</si>
  <si>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</si>
  <si>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</si>
  <si>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</si>
  <si>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</si>
  <si>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</si>
  <si>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</si>
  <si>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</si>
  <si>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</si>
  <si>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</si>
  <si>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</si>
  <si>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</si>
  <si>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</si>
  <si>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</si>
  <si>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</si>
  <si>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</si>
  <si>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</si>
  <si>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</si>
  <si>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</si>
  <si>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</si>
  <si>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</si>
  <si>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</si>
  <si>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</si>
  <si>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</si>
  <si>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</si>
  <si>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</si>
  <si>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</si>
  <si>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</si>
  <si>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</si>
  <si>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</si>
  <si>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</si>
  <si>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</si>
  <si>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</si>
  <si>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</si>
  <si>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</si>
  <si>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</si>
  <si>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</si>
  <si>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</si>
  <si>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</si>
  <si>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</si>
  <si>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</si>
  <si>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</si>
  <si>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</si>
  <si>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</si>
  <si>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</si>
  <si>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</si>
  <si>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</si>
  <si>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</si>
  <si>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</si>
  <si>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</si>
  <si>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</si>
  <si>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</si>
  <si>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</si>
  <si>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</si>
  <si>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</si>
  <si>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</si>
  <si>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</si>
  <si>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</si>
  <si>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</si>
  <si>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</si>
  <si>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</si>
  <si>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</si>
  <si>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</si>
  <si>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</si>
  <si>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</si>
  <si>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</si>
  <si>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</si>
  <si>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</si>
  <si>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</si>
  <si>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</si>
  <si>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</si>
  <si>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</si>
  <si>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</si>
  <si>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</si>
  <si>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</si>
  <si>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</si>
  <si>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</si>
  <si>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</si>
  <si>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</si>
  <si>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</si>
  <si>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</si>
  <si>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</si>
  <si>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</si>
  <si>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</si>
  <si>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</si>
  <si>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</si>
  <si>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</si>
  <si>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</si>
  <si>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</si>
  <si>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</si>
  <si>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</si>
  <si>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</si>
  <si>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</si>
  <si>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</si>
  <si>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</si>
  <si>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</si>
  <si>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</si>
  <si>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</si>
  <si>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</si>
  <si>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</si>
  <si>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</si>
  <si>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</si>
  <si>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</si>
  <si>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</si>
  <si>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</si>
  <si>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</si>
  <si>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</si>
  <si>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</si>
  <si>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</si>
  <si>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</si>
  <si>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</si>
  <si>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</si>
  <si>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</si>
  <si>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</si>
  <si>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</si>
  <si>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</si>
  <si>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</si>
  <si>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</si>
  <si>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</si>
  <si>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</si>
  <si>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</si>
  <si>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</si>
  <si>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</si>
  <si>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</si>
  <si>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</si>
  <si>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</si>
  <si>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</si>
  <si>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</si>
  <si>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</si>
  <si>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</si>
  <si>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</si>
  <si>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</si>
  <si>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</si>
  <si>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</si>
  <si>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</si>
  <si>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</si>
  <si>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</si>
  <si>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</si>
  <si>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</si>
  <si>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</si>
  <si>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</si>
  <si>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</si>
  <si>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</si>
  <si>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</si>
  <si>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</si>
  <si>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</si>
  <si>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</si>
  <si>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</si>
  <si>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</si>
  <si>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</si>
  <si>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</si>
  <si>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</si>
  <si>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</si>
  <si>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</si>
  <si>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</si>
  <si>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</si>
  <si>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</si>
  <si>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</si>
  <si>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</si>
  <si>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</si>
  <si>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</si>
  <si>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</si>
  <si>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</si>
  <si>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</si>
  <si>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</si>
  <si>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</si>
  <si>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</si>
  <si>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</si>
  <si>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</si>
  <si>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</si>
  <si>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</si>
  <si>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</si>
  <si>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</si>
  <si>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</si>
  <si>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</si>
  <si>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</si>
  <si>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</si>
  <si>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</si>
  <si>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</si>
  <si>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</si>
  <si>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</si>
  <si>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</si>
  <si>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</si>
  <si>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</si>
  <si>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</si>
  <si>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</si>
  <si>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</si>
  <si>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</si>
  <si>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</si>
  <si>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</si>
  <si>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</si>
  <si>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</si>
  <si>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</si>
  <si>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</si>
  <si>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</si>
  <si>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</si>
  <si>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</si>
  <si>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</si>
  <si>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</si>
  <si>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</si>
  <si>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</si>
  <si>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</si>
  <si>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</si>
  <si>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</si>
  <si>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</si>
  <si>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</si>
  <si>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</si>
  <si>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</si>
  <si>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</si>
  <si>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</si>
  <si>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</si>
  <si>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</si>
  <si>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</si>
  <si>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</si>
  <si>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</si>
  <si>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</si>
  <si>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</si>
  <si>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</si>
  <si>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</si>
  <si>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</si>
  <si>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</si>
  <si>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</si>
  <si>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</si>
  <si>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</si>
  <si>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</si>
  <si>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</si>
  <si>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</si>
  <si>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</si>
  <si>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</si>
  <si>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</si>
  <si>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</si>
  <si>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</si>
  <si>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</si>
  <si>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</si>
  <si>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</si>
  <si>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</si>
  <si>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</si>
  <si>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</si>
  <si>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</si>
  <si>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</si>
  <si>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</si>
  <si>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</si>
  <si>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</si>
  <si>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</si>
  <si>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</si>
  <si>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</si>
  <si>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</si>
  <si>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</si>
  <si>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</si>
  <si>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</si>
  <si>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</si>
  <si>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</si>
  <si>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</si>
  <si>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</si>
  <si>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</si>
  <si>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</si>
  <si>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</si>
  <si>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</si>
  <si>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</si>
  <si>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</si>
  <si>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</si>
  <si>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</si>
  <si>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</si>
  <si>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</si>
  <si>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</si>
  <si>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</si>
  <si>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</si>
  <si>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</si>
  <si>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</si>
  <si>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</si>
  <si>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</si>
  <si>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</si>
  <si>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</si>
  <si>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</si>
  <si>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</si>
  <si>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</si>
  <si>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</si>
  <si>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</si>
  <si>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</si>
  <si>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</si>
  <si>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</si>
  <si>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</si>
  <si>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</si>
  <si>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</si>
  <si>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</si>
  <si>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</si>
  <si>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</si>
  <si>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</si>
  <si>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</si>
  <si>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</si>
  <si>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</si>
  <si>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</si>
  <si>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</si>
  <si>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</si>
  <si>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</si>
  <si>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</si>
  <si>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</si>
  <si>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</si>
  <si>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</si>
  <si>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</si>
  <si>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</si>
  <si>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</si>
  <si>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</si>
  <si>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</si>
  <si>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</si>
  <si>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</si>
  <si>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</si>
  <si>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</si>
  <si>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</si>
  <si>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</si>
  <si>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</si>
  <si>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</si>
  <si>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</si>
  <si>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</si>
  <si>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</si>
  <si>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</si>
  <si>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</si>
  <si>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</si>
  <si>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</si>
  <si>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</si>
  <si>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</si>
  <si>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</si>
  <si>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</si>
  <si>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</si>
  <si>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</si>
  <si>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</si>
  <si>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</si>
  <si>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</si>
  <si>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</si>
  <si>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</si>
  <si>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</si>
  <si>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</si>
  <si>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</si>
  <si>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</si>
  <si>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</si>
  <si>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</si>
  <si>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</si>
  <si>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</si>
  <si>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</si>
  <si>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</si>
  <si>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</si>
  <si>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</si>
  <si>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</si>
  <si>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</si>
  <si>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</si>
  <si>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</si>
  <si>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</si>
  <si>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</si>
  <si>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</si>
  <si>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</si>
  <si>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</si>
  <si>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</si>
  <si>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</si>
  <si>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</si>
  <si>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</si>
  <si>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</si>
  <si>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</si>
  <si>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</si>
  <si>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</si>
  <si>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</si>
  <si>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</si>
  <si>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</si>
  <si>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</si>
  <si>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</si>
  <si>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</si>
  <si>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</si>
  <si>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</si>
  <si>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</si>
  <si>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</si>
  <si>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</si>
  <si>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</si>
  <si>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</si>
  <si>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</si>
  <si>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</si>
  <si>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</si>
  <si>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</si>
  <si>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</si>
  <si>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</si>
  <si>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</si>
  <si>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</si>
  <si>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</si>
  <si>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</si>
  <si>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</si>
  <si>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</si>
  <si>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</si>
  <si>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</si>
  <si>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</si>
  <si>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</si>
  <si>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</si>
  <si>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</si>
  <si>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</si>
  <si>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</si>
  <si>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</si>
  <si>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</si>
  <si>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</si>
  <si>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</si>
  <si>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</si>
  <si>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</si>
  <si>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</si>
  <si>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</si>
  <si>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</si>
  <si>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</si>
  <si>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</si>
  <si>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</si>
  <si>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</si>
  <si>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</si>
  <si>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</si>
  <si>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</si>
  <si>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</si>
  <si>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</si>
  <si>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</si>
  <si>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</si>
  <si>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</si>
  <si>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</si>
  <si>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</si>
  <si>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</si>
  <si>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</si>
  <si>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</si>
  <si>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</si>
  <si>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</si>
  <si>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</si>
  <si>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</si>
  <si>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</si>
  <si>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</si>
  <si>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</si>
  <si>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</si>
  <si>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</si>
  <si>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</si>
  <si>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</si>
  <si>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</si>
  <si>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</si>
  <si>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</si>
  <si>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</si>
  <si>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</si>
  <si>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</si>
  <si>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</si>
  <si>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</si>
  <si>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</si>
  <si>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</si>
  <si>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</si>
  <si>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</si>
  <si>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</si>
  <si>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</si>
  <si>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</si>
  <si>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</si>
  <si>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</si>
  <si>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</si>
  <si>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</si>
  <si>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</si>
  <si>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</si>
  <si>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</si>
  <si>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</si>
  <si>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</si>
  <si>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</si>
  <si>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</si>
  <si>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</si>
  <si>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</si>
  <si>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</si>
  <si>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</si>
  <si>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</si>
  <si>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</si>
  <si>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</si>
  <si>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</si>
  <si>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</si>
  <si>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</si>
  <si>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</si>
  <si>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</si>
  <si>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</si>
  <si>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</si>
  <si>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</si>
  <si>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</si>
  <si>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</si>
  <si>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</si>
  <si>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</si>
  <si>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</si>
  <si>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</si>
  <si>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</si>
  <si>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</si>
  <si>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</si>
  <si>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</si>
  <si>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</si>
  <si>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</si>
  <si>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</si>
  <si>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</si>
  <si>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</si>
  <si>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</si>
  <si>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</si>
  <si>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</si>
  <si>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</si>
  <si>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</si>
  <si>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</si>
  <si>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</si>
  <si>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</si>
  <si>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</si>
  <si>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</si>
  <si>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</si>
  <si>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</si>
  <si>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</si>
  <si>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</si>
  <si>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</si>
  <si>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</si>
  <si>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</si>
  <si>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</si>
  <si>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</si>
  <si>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</si>
  <si>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</si>
  <si>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</si>
  <si>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</si>
  <si>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</si>
  <si>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</si>
  <si>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</si>
  <si>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</si>
  <si>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</si>
  <si>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</si>
  <si>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</si>
  <si>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</si>
  <si>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</si>
  <si>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</si>
  <si>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</si>
  <si>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</si>
  <si>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</si>
  <si>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</si>
  <si>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</si>
  <si>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</si>
  <si>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</si>
  <si>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</si>
  <si>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</si>
  <si>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</si>
  <si>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</si>
  <si>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</si>
  <si>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</si>
  <si>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</si>
  <si>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</si>
  <si>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</si>
  <si>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</si>
  <si>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</si>
  <si>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</si>
  <si>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</si>
  <si>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</si>
  <si>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</si>
  <si>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</si>
  <si>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</si>
  <si>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</si>
  <si>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</si>
  <si>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</si>
  <si>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</si>
  <si>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</si>
  <si>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</si>
  <si>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</si>
  <si>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</si>
  <si>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</si>
  <si>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</si>
  <si>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</si>
  <si>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</si>
  <si>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</si>
  <si>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</si>
  <si>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</si>
  <si>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</si>
  <si>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</si>
  <si>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</si>
  <si>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</si>
  <si>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</si>
  <si>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</si>
  <si>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</si>
  <si>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</si>
  <si>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</si>
  <si>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</si>
  <si>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</si>
  <si>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</si>
  <si>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</si>
  <si>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</si>
  <si>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</si>
  <si>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</si>
  <si>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</si>
  <si>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</si>
  <si>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</si>
  <si>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</si>
  <si>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</si>
  <si>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</si>
  <si>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</si>
  <si>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</si>
  <si>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</si>
  <si>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</si>
  <si>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</si>
  <si>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</si>
  <si>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</si>
  <si>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</si>
  <si>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</si>
  <si>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</si>
  <si>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</si>
  <si>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</si>
  <si>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</si>
  <si>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</si>
  <si>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</si>
  <si>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</si>
  <si>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</si>
  <si>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</si>
  <si>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</si>
  <si>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</si>
  <si>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</si>
  <si>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</si>
  <si>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</si>
  <si>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</si>
  <si>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</si>
  <si>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</si>
  <si>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</si>
  <si>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</si>
  <si>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</si>
  <si>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</si>
  <si>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</si>
  <si>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</si>
  <si>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</si>
  <si>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</si>
  <si>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</si>
  <si>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</si>
  <si>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</si>
  <si>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</si>
  <si>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</si>
  <si>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</si>
  <si>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</si>
  <si>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</si>
  <si>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</si>
  <si>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</si>
  <si>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</si>
  <si>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</si>
  <si>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</si>
  <si>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</si>
  <si>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</si>
  <si>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</si>
  <si>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</si>
  <si>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</si>
  <si>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</si>
  <si>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</si>
  <si>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</si>
  <si>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</si>
  <si>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</si>
  <si>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</si>
  <si>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</si>
  <si>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</si>
  <si>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</si>
  <si>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</si>
  <si>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</si>
  <si>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</si>
  <si>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</si>
  <si>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</si>
  <si>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</si>
  <si>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</si>
  <si>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</si>
  <si>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</si>
  <si>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</si>
  <si>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</si>
  <si>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</si>
  <si>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</si>
  <si>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</si>
  <si>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</si>
  <si>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</si>
  <si>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</si>
  <si>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</si>
  <si>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</si>
  <si>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</si>
  <si>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</si>
  <si>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</si>
  <si>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</si>
  <si>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</si>
  <si>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</si>
  <si>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</si>
  <si>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</si>
  <si>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</si>
  <si>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</si>
  <si>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</si>
  <si>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</si>
  <si>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</si>
  <si>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</si>
  <si>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</si>
  <si>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</si>
  <si>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</si>
  <si>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</si>
  <si>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</si>
  <si>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</si>
  <si>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</si>
  <si>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</si>
  <si>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</si>
  <si>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</si>
  <si>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</si>
  <si>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</si>
  <si>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</si>
  <si>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</si>
  <si>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</si>
  <si>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</si>
  <si>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</si>
  <si>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</si>
  <si>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</si>
  <si>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</si>
  <si>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</si>
  <si>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</si>
  <si>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</si>
  <si>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</si>
  <si>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</si>
  <si>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</si>
  <si>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</si>
  <si>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</si>
  <si>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</si>
  <si>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</si>
  <si>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</si>
  <si>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</si>
  <si>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</si>
  <si>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</si>
  <si>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</si>
  <si>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</si>
  <si>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</si>
  <si>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</si>
  <si>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</si>
  <si>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</si>
  <si>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</si>
  <si>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</si>
  <si>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</si>
  <si>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</si>
  <si>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</si>
  <si>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</si>
  <si>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</si>
  <si>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</si>
  <si>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</si>
  <si>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</si>
  <si>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</si>
  <si>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</si>
  <si>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</si>
  <si>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</si>
  <si>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</si>
  <si>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</si>
  <si>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</si>
  <si>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</si>
  <si>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</si>
  <si>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</si>
  <si>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</si>
  <si>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</si>
  <si>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</si>
  <si>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</si>
  <si>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</si>
  <si>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</si>
  <si>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</si>
  <si>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</si>
  <si>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</si>
  <si>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</si>
  <si>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</si>
  <si>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</si>
  <si>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</si>
  <si>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</si>
  <si>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</si>
  <si>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</si>
  <si>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</si>
  <si>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</si>
  <si>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</si>
  <si>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</si>
  <si>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</si>
  <si>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</si>
  <si>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</si>
  <si>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</si>
  <si>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</si>
  <si>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</si>
  <si>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</si>
  <si>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</si>
  <si>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</si>
  <si>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</si>
  <si>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</si>
  <si>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</si>
  <si>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</si>
  <si>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</si>
  <si>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</si>
  <si>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</si>
  <si>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</si>
  <si>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</si>
  <si>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</si>
  <si>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</si>
  <si>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</si>
  <si>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</si>
  <si>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</si>
  <si>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</si>
  <si>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</si>
  <si>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</si>
  <si>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</si>
  <si>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</si>
  <si>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</si>
  <si>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</si>
  <si>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</si>
  <si>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</si>
  <si>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</si>
  <si>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</si>
  <si>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</si>
  <si>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</si>
  <si>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</si>
  <si>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</si>
  <si>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</si>
  <si>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</si>
  <si>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</si>
  <si>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</si>
  <si>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</si>
  <si>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</si>
  <si>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</si>
  <si>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</si>
  <si>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</si>
  <si>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</si>
  <si>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</si>
  <si>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</si>
  <si>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</si>
  <si>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</si>
  <si>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</si>
  <si>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</si>
  <si>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</si>
  <si>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</si>
  <si>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</si>
  <si>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</si>
  <si>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</si>
  <si>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</si>
  <si>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</si>
  <si>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</si>
  <si>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</si>
  <si>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</si>
  <si>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</si>
  <si>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</si>
  <si>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</si>
  <si>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</si>
  <si>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</si>
  <si>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</si>
  <si>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</si>
  <si>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</si>
  <si>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</si>
  <si>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</si>
  <si>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</si>
  <si>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</si>
  <si>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</si>
  <si>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</si>
  <si>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</si>
  <si>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</si>
  <si>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</si>
  <si>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</si>
  <si>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</si>
  <si>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</si>
  <si>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</si>
  <si>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</si>
  <si>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</si>
  <si>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</si>
  <si>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</si>
  <si>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</si>
  <si>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</si>
  <si>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</si>
  <si>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</si>
  <si>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</si>
  <si>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</si>
  <si>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</si>
  <si>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</si>
  <si>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</si>
  <si>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</si>
  <si>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</si>
  <si>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</si>
  <si>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</si>
  <si>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</si>
  <si>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</si>
  <si>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</si>
  <si>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</si>
  <si>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</si>
  <si>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</si>
  <si>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</si>
  <si>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</si>
  <si>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</si>
  <si>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</si>
  <si>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</si>
  <si>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</si>
  <si>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</si>
  <si>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</si>
  <si>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</si>
  <si>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</si>
  <si>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</si>
  <si>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</si>
  <si>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</si>
  <si>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</si>
  <si>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</si>
  <si>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</si>
  <si>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</si>
  <si>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</si>
  <si>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</si>
  <si>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</si>
  <si>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</si>
  <si>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</si>
  <si>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</si>
  <si>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</si>
  <si>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</si>
  <si>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</si>
  <si>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</si>
  <si>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</si>
  <si>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</si>
  <si>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</si>
  <si>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</si>
  <si>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</si>
  <si>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</si>
  <si>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</si>
  <si>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</si>
  <si>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</si>
  <si>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</si>
  <si>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</si>
  <si>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</si>
  <si>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</si>
  <si>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</si>
  <si>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</si>
  <si>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</si>
  <si>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</si>
  <si>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</si>
  <si>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</si>
  <si>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</si>
  <si>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</si>
  <si>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</si>
  <si>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</si>
  <si>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</si>
  <si>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</si>
  <si>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</si>
  <si>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</si>
  <si>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</si>
  <si>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</si>
  <si>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</si>
  <si>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</si>
  <si>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</si>
  <si>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</si>
  <si>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</si>
  <si>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</si>
  <si>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</si>
  <si>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</si>
  <si>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</si>
  <si>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</si>
  <si>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</si>
  <si>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</si>
  <si>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</si>
  <si>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</si>
  <si>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</si>
  <si>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</si>
  <si>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</si>
  <si>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</si>
  <si>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</si>
  <si>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</si>
  <si>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</si>
  <si>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</si>
  <si>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</si>
  <si>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</si>
  <si>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</si>
  <si>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</si>
  <si>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</si>
  <si>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</si>
  <si>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</si>
  <si>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</si>
  <si>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</si>
  <si>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</si>
  <si>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</si>
  <si>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</si>
  <si>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</si>
  <si>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</si>
  <si>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</si>
  <si>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</si>
  <si>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</si>
  <si>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</si>
  <si>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</si>
  <si>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</si>
  <si>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</si>
  <si>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</si>
  <si>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</si>
  <si>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</si>
  <si>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</si>
  <si>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</si>
  <si>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</si>
  <si>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</si>
  <si>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</si>
  <si>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</si>
  <si>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</si>
  <si>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</si>
  <si>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</si>
  <si>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</si>
  <si>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</si>
  <si>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</si>
  <si>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</si>
  <si>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</si>
  <si>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</si>
  <si>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</si>
  <si>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</si>
  <si>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</si>
  <si>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</si>
  <si>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</si>
  <si>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</si>
  <si>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</si>
  <si>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</si>
  <si>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</si>
  <si>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</si>
  <si>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</si>
  <si>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</si>
  <si>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</si>
  <si>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</si>
  <si>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</si>
  <si>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</si>
  <si>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</si>
  <si>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</si>
  <si>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</si>
  <si>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</si>
  <si>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</si>
  <si>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</si>
  <si>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</si>
  <si>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</si>
  <si>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</si>
  <si>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</si>
  <si>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</si>
  <si>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</si>
  <si>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</si>
  <si>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</si>
  <si>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</si>
  <si>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</si>
  <si>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</si>
  <si>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</si>
  <si>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</si>
  <si>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</si>
  <si>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</si>
  <si>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</si>
  <si>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</si>
  <si>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</si>
  <si>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</si>
  <si>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</si>
  <si>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</si>
  <si>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</si>
  <si>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</si>
  <si>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</si>
  <si>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</si>
  <si>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</si>
  <si>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</si>
  <si>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</si>
  <si>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</si>
  <si>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</si>
  <si>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</si>
  <si>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</si>
  <si>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</si>
  <si>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</si>
  <si>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</si>
  <si>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</si>
  <si>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</si>
  <si>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</si>
  <si>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</si>
  <si>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</si>
  <si>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</si>
  <si>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</si>
  <si>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</si>
  <si>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</si>
  <si>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</si>
  <si>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</si>
  <si>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</si>
  <si>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</si>
  <si>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</si>
  <si>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</si>
  <si>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</si>
  <si>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</si>
  <si>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</si>
  <si>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</si>
  <si>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</si>
  <si>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</si>
  <si>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</si>
  <si>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</si>
  <si>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</si>
  <si>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</si>
  <si>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</si>
  <si>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</si>
  <si>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</si>
  <si>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</si>
  <si>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</si>
  <si>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</si>
  <si>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</si>
  <si>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</si>
  <si>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</si>
  <si>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</si>
  <si>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</si>
  <si>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</si>
  <si>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</si>
  <si>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</si>
  <si>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</si>
  <si>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</si>
  <si>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</si>
  <si>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</si>
  <si>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</si>
  <si>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</si>
  <si>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</si>
  <si>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</si>
  <si>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</si>
  <si>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</si>
  <si>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</si>
  <si>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</si>
  <si>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</si>
  <si>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</si>
  <si>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</si>
  <si>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</si>
  <si>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</si>
  <si>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</si>
  <si>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</si>
  <si>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</si>
  <si>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</si>
  <si>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</si>
  <si>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</si>
  <si>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</si>
  <si>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</si>
  <si>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</si>
  <si>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</si>
  <si>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</si>
  <si>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</si>
  <si>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</si>
  <si>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</si>
  <si>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</si>
  <si>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</si>
  <si>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</si>
  <si>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</si>
  <si>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</si>
  <si>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</si>
  <si>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</si>
  <si>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</si>
  <si>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</si>
  <si>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</si>
  <si>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</si>
  <si>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</si>
  <si>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</si>
  <si>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</si>
  <si>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</si>
  <si>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</si>
  <si>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</si>
  <si>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</si>
  <si>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</si>
  <si>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</si>
  <si>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</si>
  <si>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</si>
  <si>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</si>
  <si>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</si>
  <si>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</si>
  <si>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</si>
  <si>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</si>
  <si>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</si>
  <si>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</si>
  <si>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</si>
  <si>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</si>
  <si>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</si>
  <si>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</si>
  <si>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</si>
  <si>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</si>
  <si>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</si>
  <si>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</si>
  <si>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</si>
  <si>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</si>
  <si>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</si>
  <si>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</si>
  <si>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</si>
  <si>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</si>
  <si>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</si>
  <si>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</si>
  <si>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</si>
  <si>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</si>
  <si>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</si>
  <si>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</si>
  <si>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</si>
  <si>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</si>
  <si>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</si>
  <si>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</si>
  <si>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</si>
  <si>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</si>
  <si>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</si>
  <si>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</si>
  <si>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</si>
  <si>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</si>
  <si>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</si>
  <si>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</si>
  <si>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</si>
  <si>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</si>
  <si>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</si>
  <si>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</si>
  <si>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</si>
  <si>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</si>
  <si>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</si>
  <si>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</si>
  <si>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</si>
  <si>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</si>
  <si>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</si>
  <si>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</si>
  <si>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</si>
  <si>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</si>
  <si>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</si>
  <si>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</si>
  <si>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</si>
  <si>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</si>
  <si>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</si>
  <si>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</si>
  <si>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</si>
  <si>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</si>
  <si>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</si>
  <si>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</si>
  <si>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</si>
  <si>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</si>
  <si>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</si>
  <si>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</si>
  <si>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</si>
  <si>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</si>
  <si>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</si>
  <si>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</si>
  <si>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</si>
  <si>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</si>
  <si>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</si>
  <si>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</si>
  <si>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</si>
  <si>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</si>
  <si>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</si>
  <si>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</si>
  <si>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</si>
  <si>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</si>
  <si>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</si>
  <si>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</si>
  <si>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</si>
  <si>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</si>
  <si>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</si>
  <si>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</si>
  <si>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</si>
  <si>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</si>
  <si>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</si>
  <si>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</si>
  <si>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</si>
  <si>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</si>
  <si>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</si>
  <si>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</si>
  <si>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</si>
  <si>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</si>
  <si>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</si>
  <si>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</si>
  <si>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</si>
  <si>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</si>
  <si>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</si>
  <si>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</si>
  <si>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</si>
  <si>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</si>
  <si>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</si>
  <si>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</si>
  <si>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</si>
  <si>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</si>
  <si>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</si>
  <si>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</si>
  <si>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</si>
  <si>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</si>
  <si>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</si>
  <si>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</si>
  <si>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</si>
  <si>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</si>
  <si>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</si>
  <si>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</si>
  <si>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</si>
  <si>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</si>
  <si>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</si>
  <si>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</si>
  <si>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</si>
  <si>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</si>
  <si>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</si>
  <si>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</si>
  <si>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</si>
  <si>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</si>
  <si>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</si>
  <si>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</si>
  <si>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</si>
  <si>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</si>
  <si>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</si>
  <si>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</si>
  <si>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</si>
  <si>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</si>
  <si>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</si>
  <si>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</si>
  <si>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</si>
  <si>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</si>
  <si>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</si>
  <si>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</si>
  <si>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</si>
  <si>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</si>
  <si>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</si>
  <si>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</si>
  <si>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</si>
  <si>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</si>
  <si>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</si>
  <si>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</si>
  <si>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</si>
  <si>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</si>
  <si>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</si>
  <si>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</si>
  <si>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</si>
  <si>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</si>
  <si>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</si>
  <si>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</si>
  <si>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</si>
  <si>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</si>
  <si>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</si>
  <si>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</si>
  <si>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</si>
  <si>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</si>
  <si>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</si>
  <si>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</si>
  <si>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</si>
  <si>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</si>
  <si>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</si>
  <si>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</si>
  <si>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</si>
  <si>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</si>
  <si>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</si>
  <si>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</si>
  <si>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</si>
  <si>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</si>
  <si>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</si>
  <si>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</si>
  <si>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</si>
  <si>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</si>
  <si>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</si>
  <si>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</si>
  <si>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</si>
  <si>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</si>
  <si>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</si>
  <si>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</si>
  <si>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</si>
  <si>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</si>
  <si>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</si>
  <si>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</si>
  <si>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</si>
  <si>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</si>
  <si>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</si>
  <si>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</si>
  <si>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</si>
  <si>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</si>
  <si>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</si>
  <si>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</si>
  <si>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</si>
  <si>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</si>
  <si>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</si>
  <si>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</si>
  <si>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</si>
  <si>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</si>
  <si>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</si>
  <si>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</si>
  <si>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</si>
  <si>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</si>
  <si>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</si>
  <si>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</si>
  <si>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</si>
  <si>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</si>
  <si>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</si>
  <si>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</si>
  <si>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</si>
  <si>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</si>
  <si>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</si>
  <si>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</si>
  <si>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</si>
  <si>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</si>
  <si>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</si>
  <si>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</si>
  <si>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</si>
  <si>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</si>
  <si>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</si>
  <si>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</si>
  <si>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</si>
  <si>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</si>
  <si>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</si>
  <si>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</si>
  <si>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</si>
  <si>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</si>
  <si>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</si>
  <si>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</si>
  <si>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</si>
  <si>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</si>
  <si>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</si>
  <si>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</si>
  <si>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</si>
  <si>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</si>
  <si>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</si>
  <si>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</si>
  <si>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</si>
  <si>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</si>
  <si>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</si>
  <si>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</si>
  <si>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</si>
  <si>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</si>
  <si>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</si>
  <si>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</si>
  <si>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</si>
  <si>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</si>
  <si>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</si>
  <si>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</si>
  <si>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</si>
  <si>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</si>
  <si>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</si>
  <si>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</si>
  <si>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</si>
  <si>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</si>
  <si>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</si>
  <si>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</si>
  <si>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</si>
  <si>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</si>
  <si>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</si>
  <si>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</si>
  <si>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</si>
  <si>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</si>
  <si>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</si>
  <si>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</si>
  <si>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</si>
  <si>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</si>
  <si>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</si>
  <si>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</si>
  <si>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</si>
  <si>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</si>
  <si>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</si>
  <si>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</si>
  <si>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</si>
  <si>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</si>
  <si>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</si>
  <si>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</si>
  <si>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</si>
  <si>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</si>
  <si>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</si>
  <si>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</si>
  <si>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</si>
  <si>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</si>
  <si>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</si>
  <si>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</si>
  <si>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</si>
  <si>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</si>
  <si>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</si>
  <si>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</si>
  <si>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</si>
  <si>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</si>
  <si>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</si>
  <si>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</si>
  <si>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</si>
  <si>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</si>
  <si>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</si>
  <si>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</si>
  <si>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</si>
  <si>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</si>
  <si>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</si>
  <si>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</si>
  <si>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</si>
  <si>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</si>
  <si>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</si>
  <si>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</si>
  <si>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</si>
  <si>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</si>
  <si>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</si>
  <si>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</si>
  <si>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</si>
  <si>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</si>
  <si>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</si>
  <si>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</si>
  <si>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</si>
  <si>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</si>
  <si>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</si>
  <si>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</si>
  <si>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</si>
  <si>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</si>
  <si>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</si>
  <si>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</si>
  <si>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</si>
  <si>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</si>
  <si>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</si>
  <si>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</si>
  <si>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</si>
  <si>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</si>
  <si>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</si>
  <si>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</si>
  <si>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</si>
  <si>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</si>
  <si>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</si>
  <si>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</si>
  <si>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</si>
  <si>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</si>
  <si>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</si>
  <si>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</si>
  <si>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</si>
  <si>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</si>
  <si>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</si>
  <si>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</si>
  <si>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</si>
  <si>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</si>
  <si>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</si>
  <si>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</si>
  <si>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</si>
  <si>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</si>
  <si>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</si>
  <si>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</si>
  <si>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</si>
  <si>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</si>
  <si>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</si>
  <si>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</si>
  <si>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</si>
  <si>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</si>
  <si>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</si>
  <si>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</si>
  <si>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</si>
  <si>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</si>
  <si>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</si>
  <si>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</si>
  <si>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</si>
  <si>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</si>
  <si>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</si>
  <si>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</si>
  <si>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</si>
  <si>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</si>
  <si>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</si>
  <si>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</si>
  <si>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</si>
  <si>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</si>
  <si>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</si>
  <si>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</si>
  <si>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</si>
  <si>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</si>
  <si>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</si>
  <si>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</si>
  <si>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</si>
  <si>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</si>
  <si>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</si>
  <si>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</si>
  <si>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</si>
  <si>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</si>
  <si>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</si>
  <si>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</si>
  <si>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</si>
  <si>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</si>
  <si>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</si>
  <si>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</si>
  <si>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</si>
  <si>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</si>
  <si>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</si>
  <si>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</si>
  <si>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</si>
  <si>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</si>
  <si>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</si>
  <si>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</si>
  <si>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</si>
  <si>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</si>
  <si>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</si>
  <si>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</si>
  <si>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</si>
  <si>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</si>
  <si>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</si>
  <si>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</si>
  <si>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</si>
  <si>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</si>
  <si>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</si>
  <si>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</si>
  <si>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</si>
  <si>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</si>
  <si>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</si>
  <si>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</si>
  <si>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</si>
  <si>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</si>
  <si>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</si>
  <si>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</si>
  <si>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</si>
  <si>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</si>
  <si>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</si>
  <si>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</si>
  <si>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</si>
  <si>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</si>
  <si>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</si>
  <si>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</si>
  <si>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</si>
  <si>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</si>
  <si>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</si>
  <si>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</si>
  <si>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</si>
  <si>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</si>
  <si>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</si>
  <si>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</si>
  <si>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</si>
  <si>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</si>
  <si>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</si>
  <si>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</si>
  <si>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</si>
  <si>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</si>
  <si>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</si>
  <si>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</si>
  <si>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</si>
  <si>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</si>
  <si>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</si>
  <si>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</si>
  <si>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</si>
  <si>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</si>
  <si>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</si>
  <si>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</si>
  <si>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</si>
  <si>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</si>
  <si>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</si>
  <si>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</si>
  <si>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</si>
  <si>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</si>
  <si>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</si>
  <si>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</si>
  <si>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</si>
  <si>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</si>
  <si>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</si>
  <si>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</si>
  <si>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</si>
  <si>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</si>
  <si>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</si>
  <si>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</si>
  <si>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</si>
  <si>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</si>
  <si>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</si>
  <si>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</si>
  <si>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</si>
  <si>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</si>
  <si>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</si>
  <si>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</si>
  <si>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</si>
  <si>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</si>
  <si>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</si>
  <si>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</si>
  <si>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</si>
  <si>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</si>
  <si>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</si>
  <si>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</si>
  <si>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</si>
  <si>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</si>
  <si>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</si>
  <si>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</si>
  <si>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</si>
  <si>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</si>
  <si>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</si>
  <si>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</si>
  <si>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</si>
  <si>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</si>
  <si>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</si>
  <si>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</si>
  <si>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</si>
  <si>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</si>
  <si>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</si>
  <si>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</si>
  <si>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</si>
  <si>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</si>
  <si>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</si>
  <si>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</si>
  <si>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</si>
  <si>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</si>
  <si>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</si>
  <si>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</si>
  <si>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</si>
  <si>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</si>
  <si>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</si>
  <si>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</si>
  <si>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</si>
  <si>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</si>
  <si>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</si>
  <si>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</si>
  <si>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</si>
  <si>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</si>
  <si>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</si>
  <si>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</si>
  <si>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</si>
  <si>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</si>
  <si>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</si>
  <si>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</si>
  <si>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</si>
  <si>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</si>
  <si>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</si>
  <si>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</si>
  <si>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</si>
  <si>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</si>
  <si>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</si>
  <si>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</si>
  <si>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</si>
  <si>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</si>
  <si>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</si>
  <si>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</si>
  <si>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</si>
  <si>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</si>
  <si>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</si>
  <si>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</si>
  <si>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</si>
  <si>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</si>
  <si>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</si>
  <si>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</si>
  <si>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</si>
  <si>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</si>
  <si>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</si>
  <si>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</si>
  <si>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</si>
  <si>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</si>
  <si>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</si>
  <si>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</si>
  <si>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</si>
  <si>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</si>
  <si>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</si>
  <si>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</si>
  <si>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</si>
  <si>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</si>
  <si>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</si>
  <si>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</si>
  <si>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</si>
  <si>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</si>
  <si>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</si>
  <si>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</si>
  <si>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</si>
  <si>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</si>
  <si>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</si>
  <si>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</si>
  <si>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</si>
  <si>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</si>
  <si>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</si>
  <si>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</si>
  <si>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</si>
  <si>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</si>
  <si>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</si>
  <si>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</si>
  <si>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</si>
  <si>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</si>
  <si>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</si>
  <si>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</si>
  <si>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</si>
  <si>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</si>
  <si>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</si>
  <si>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</si>
  <si>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</si>
  <si>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</si>
  <si>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</si>
  <si>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</si>
  <si>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</si>
  <si>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</si>
  <si>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</si>
  <si>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</si>
  <si>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</si>
  <si>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</si>
  <si>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</si>
  <si>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</si>
  <si>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</si>
  <si>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</si>
  <si>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</si>
  <si>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</si>
  <si>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</si>
  <si>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</si>
  <si>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</si>
  <si>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</si>
  <si>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</si>
  <si>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</si>
  <si>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</si>
  <si>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</si>
  <si>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</si>
  <si>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</si>
  <si>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</si>
  <si>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</si>
  <si>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</si>
  <si>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</si>
  <si>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</si>
  <si>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</si>
  <si>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</si>
  <si>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</si>
  <si>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</si>
  <si>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</si>
  <si>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</si>
  <si>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</si>
  <si>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</si>
  <si>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</si>
  <si>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</si>
  <si>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</si>
  <si>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</si>
  <si>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</si>
  <si>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</si>
  <si>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</si>
  <si>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</si>
  <si>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</si>
  <si>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</si>
  <si>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</si>
  <si>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</si>
  <si>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</si>
  <si>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</si>
  <si>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</si>
  <si>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</si>
  <si>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</si>
  <si>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</si>
  <si>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</si>
  <si>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</si>
  <si>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</si>
  <si>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</si>
  <si>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</si>
  <si>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</si>
  <si>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</si>
  <si>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</si>
  <si>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</si>
  <si>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</si>
  <si>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</si>
  <si>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</si>
  <si>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</si>
  <si>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</si>
  <si>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</si>
  <si>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</si>
  <si>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</si>
  <si>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</si>
  <si>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</si>
  <si>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</si>
  <si>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</si>
  <si>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</si>
  <si>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</si>
  <si>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</si>
  <si>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</si>
  <si>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</si>
  <si>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</si>
  <si>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</si>
  <si>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</si>
  <si>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</si>
  <si>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</si>
  <si>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</si>
  <si>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</si>
  <si>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</si>
  <si>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</si>
  <si>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</si>
  <si>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</si>
  <si>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</si>
  <si>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</si>
  <si>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</si>
  <si>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</si>
  <si>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</si>
  <si>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</si>
  <si>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</si>
  <si>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</si>
  <si>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</si>
  <si>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</si>
  <si>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</si>
  <si>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</si>
  <si>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</si>
  <si>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</si>
  <si>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</si>
  <si>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</si>
  <si>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</si>
  <si>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</si>
  <si>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</si>
  <si>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</si>
  <si>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</si>
  <si>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</si>
  <si>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</si>
  <si>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</si>
  <si>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</si>
  <si>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</si>
  <si>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</si>
  <si>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</si>
  <si>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</si>
  <si>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</si>
  <si>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</si>
  <si>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</si>
  <si>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</si>
  <si>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</si>
  <si>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</si>
  <si>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</si>
  <si>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</si>
  <si>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</si>
  <si>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</si>
  <si>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</si>
  <si>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</si>
  <si>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</si>
  <si>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</si>
  <si>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</si>
  <si>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</si>
  <si>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</si>
  <si>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</si>
  <si>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</si>
  <si>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</si>
  <si>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</si>
  <si>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</si>
  <si>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</si>
  <si>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</si>
  <si>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</si>
  <si>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</si>
  <si>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</si>
  <si>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</si>
  <si>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</si>
  <si>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</si>
  <si>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</si>
  <si>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</si>
  <si>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</si>
  <si>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</si>
  <si>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</si>
  <si>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</si>
  <si>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</si>
  <si>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</si>
  <si>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</si>
  <si>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</si>
  <si>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</si>
  <si>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</si>
  <si>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</si>
  <si>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</si>
  <si>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</si>
  <si>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</si>
  <si>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</si>
  <si>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</si>
  <si>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</si>
  <si>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</si>
  <si>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</si>
  <si>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</si>
  <si>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</si>
  <si>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</si>
  <si>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</si>
  <si>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</si>
  <si>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</si>
  <si>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</si>
  <si>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</si>
  <si>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</si>
  <si>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</si>
  <si>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</si>
  <si>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</si>
  <si>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</si>
  <si>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</si>
  <si>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</si>
  <si>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</si>
  <si>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</si>
  <si>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</si>
  <si>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</si>
  <si>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</si>
  <si>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</si>
  <si>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</si>
  <si>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</si>
  <si>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</si>
  <si>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</si>
  <si>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</si>
  <si>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</si>
  <si>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</si>
  <si>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</si>
  <si>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</si>
  <si>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</si>
  <si>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</si>
  <si>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</si>
  <si>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</si>
  <si>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</si>
  <si>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</si>
  <si>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</si>
  <si>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</si>
  <si>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</si>
  <si>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</si>
  <si>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</si>
  <si>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</si>
  <si>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</si>
  <si>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</si>
  <si>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</si>
  <si>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</si>
  <si>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</si>
  <si>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</si>
  <si>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</si>
  <si>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</si>
  <si>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</si>
  <si>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</si>
  <si>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</si>
  <si>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</si>
  <si>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</si>
  <si>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</si>
  <si>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</si>
  <si>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</si>
  <si>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</si>
  <si>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</si>
  <si>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</si>
  <si>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</si>
  <si>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</si>
  <si>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</si>
  <si>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</si>
  <si>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</si>
  <si>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</si>
  <si>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</si>
  <si>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</si>
  <si>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</si>
  <si>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</si>
  <si>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</si>
  <si>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</si>
  <si>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</si>
  <si>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</si>
  <si>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</si>
  <si>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</si>
  <si>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</si>
  <si>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</si>
  <si>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</si>
  <si>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</si>
  <si>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</si>
  <si>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</si>
  <si>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</si>
  <si>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</si>
  <si>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</si>
  <si>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</si>
  <si>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</si>
  <si>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</si>
  <si>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</si>
  <si>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</si>
  <si>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</si>
  <si>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</si>
  <si>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</si>
  <si>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</si>
  <si>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</si>
  <si>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</si>
  <si>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</si>
  <si>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</si>
  <si>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</si>
  <si>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</si>
  <si>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</si>
  <si>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</si>
  <si>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</si>
  <si>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</si>
  <si>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</si>
  <si>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</si>
  <si>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</si>
  <si>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</si>
  <si>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</si>
  <si>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</si>
  <si>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</si>
  <si>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</si>
  <si>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</si>
  <si>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</si>
  <si>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</si>
  <si>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</si>
  <si>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</si>
  <si>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</si>
  <si>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</si>
  <si>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</si>
  <si>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</si>
  <si>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</si>
  <si>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</si>
  <si>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</si>
  <si>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</si>
  <si>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</si>
  <si>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</si>
  <si>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</si>
  <si>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</si>
  <si>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</si>
  <si>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</si>
  <si>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</si>
  <si>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</si>
  <si>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</si>
  <si>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</si>
  <si>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</si>
  <si>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</si>
  <si>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</si>
  <si>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</si>
  <si>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</si>
  <si>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</si>
  <si>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</si>
  <si>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</si>
  <si>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</si>
  <si>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</si>
  <si>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</si>
  <si>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</si>
  <si>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</si>
  <si>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</si>
  <si>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</si>
  <si>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</si>
  <si>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</si>
  <si>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</si>
  <si>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</si>
  <si>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</si>
  <si>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</si>
  <si>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</si>
  <si>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</si>
  <si>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</si>
  <si>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</si>
  <si>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</si>
  <si>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</si>
  <si>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</si>
  <si>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</si>
  <si>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</si>
  <si>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</si>
  <si>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</si>
  <si>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</si>
  <si>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</si>
  <si>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</si>
  <si>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</si>
  <si>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</si>
  <si>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</si>
  <si>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</si>
  <si>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</si>
  <si>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</si>
  <si>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</si>
  <si>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</si>
  <si>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</si>
  <si>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</si>
  <si>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</si>
  <si>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</si>
  <si>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</si>
  <si>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</si>
  <si>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</si>
  <si>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</si>
  <si>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</si>
  <si>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</si>
  <si>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</si>
  <si>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</si>
  <si>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</si>
  <si>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</si>
  <si>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</si>
  <si>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</si>
  <si>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</si>
  <si>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</si>
  <si>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</si>
  <si>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</si>
  <si>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</si>
  <si>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</si>
  <si>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</si>
  <si>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</si>
  <si>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</si>
  <si>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</si>
  <si>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</si>
  <si>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</si>
  <si>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</si>
  <si>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</si>
  <si>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</si>
  <si>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</si>
  <si>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</si>
  <si>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</si>
  <si>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</si>
  <si>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</si>
  <si>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</si>
  <si>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</si>
  <si>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</si>
  <si>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</si>
  <si>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</si>
  <si>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</si>
  <si>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</si>
  <si>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</si>
  <si>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</si>
  <si>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</si>
  <si>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</si>
  <si>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</si>
  <si>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</si>
  <si>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</si>
  <si>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</si>
  <si>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</si>
  <si>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</si>
  <si>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</si>
  <si>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</si>
  <si>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</si>
  <si>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</si>
  <si>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</si>
  <si>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</si>
  <si>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</si>
  <si>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</si>
  <si>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</si>
  <si>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</si>
  <si>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</si>
  <si>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</si>
  <si>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</si>
  <si>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</si>
  <si>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</si>
  <si>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</si>
  <si>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</si>
  <si>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</si>
  <si>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</si>
  <si>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</si>
  <si>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</si>
  <si>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</si>
  <si>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</si>
  <si>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</si>
  <si>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</si>
  <si>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</si>
  <si>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</si>
  <si>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</si>
  <si>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</si>
  <si>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</si>
  <si>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</si>
  <si>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</si>
  <si>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</si>
  <si>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</si>
  <si>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</si>
  <si>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</si>
  <si>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</si>
  <si>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</si>
  <si>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</si>
  <si>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</si>
  <si>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</si>
  <si>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</si>
  <si>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</si>
  <si>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</si>
  <si>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</si>
  <si>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</si>
  <si>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</si>
  <si>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</si>
  <si>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</si>
  <si>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</si>
  <si>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</si>
  <si>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</si>
  <si>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</si>
  <si>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</si>
  <si>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</si>
  <si>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</si>
  <si>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</si>
  <si>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</si>
  <si>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</si>
  <si>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</si>
  <si>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</si>
  <si>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</si>
  <si>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</si>
  <si>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</si>
  <si>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</si>
  <si>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</si>
  <si>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</si>
  <si>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</si>
  <si>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</si>
  <si>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</si>
  <si>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</si>
  <si>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</si>
  <si>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</si>
  <si>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</si>
  <si>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</si>
  <si>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</si>
  <si>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</si>
  <si>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</si>
  <si>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</si>
  <si>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</si>
  <si>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</si>
  <si>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</si>
  <si>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</si>
  <si>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</si>
  <si>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</si>
  <si>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</si>
  <si>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</si>
  <si>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</si>
  <si>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</si>
  <si>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</si>
  <si>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</si>
  <si>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</si>
  <si>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</si>
  <si>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</si>
  <si>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</si>
  <si>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</si>
  <si>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</si>
  <si>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</si>
  <si>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</si>
  <si>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</si>
  <si>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</si>
  <si>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</si>
  <si>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</si>
  <si>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</si>
  <si>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</si>
  <si>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</si>
  <si>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</si>
  <si>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</si>
  <si>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</si>
  <si>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</si>
  <si>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</si>
  <si>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</si>
  <si>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</si>
  <si>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</si>
  <si>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</si>
  <si>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</si>
  <si>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</si>
  <si>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</si>
  <si>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</si>
  <si>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</si>
  <si>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</si>
  <si>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</si>
  <si>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</si>
  <si>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</si>
  <si>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</si>
  <si>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</si>
  <si>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</si>
  <si>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</si>
  <si>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</si>
  <si>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</si>
  <si>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</si>
  <si>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</si>
  <si>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</si>
  <si>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</si>
  <si>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</si>
  <si>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</si>
  <si>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</si>
  <si>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</si>
  <si>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</si>
  <si>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</si>
  <si>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</si>
  <si>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</si>
  <si>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</si>
  <si>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</si>
  <si>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</si>
  <si>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</si>
  <si>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</si>
  <si>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</si>
  <si>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</si>
  <si>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</si>
  <si>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</si>
  <si>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</si>
  <si>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</si>
  <si>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</si>
  <si>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</si>
  <si>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</si>
  <si>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</si>
  <si>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</si>
  <si>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</si>
  <si>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</si>
  <si>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</si>
  <si>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</si>
  <si>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</si>
  <si>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</si>
  <si>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</si>
  <si>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</si>
  <si>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</si>
  <si>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</si>
  <si>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</si>
  <si>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</si>
  <si>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</si>
  <si>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</si>
  <si>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</si>
  <si>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</si>
  <si>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</si>
  <si>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</si>
  <si>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</si>
  <si>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</si>
  <si>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</si>
  <si>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</si>
  <si>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</si>
  <si>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</si>
  <si>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</si>
  <si>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</si>
  <si>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</si>
  <si>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</si>
  <si>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</si>
  <si>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</si>
  <si>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</si>
  <si>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</si>
  <si>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</si>
  <si>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</si>
  <si>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</si>
  <si>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</si>
  <si>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</si>
  <si>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</si>
  <si>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</si>
  <si>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</si>
  <si>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</si>
  <si>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</si>
  <si>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</si>
  <si>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</si>
  <si>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</si>
  <si>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</si>
  <si>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</si>
  <si>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</si>
  <si>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</si>
  <si>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</si>
  <si>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</si>
  <si>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</si>
  <si>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</si>
  <si>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</si>
  <si>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</si>
  <si>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</si>
  <si>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</si>
  <si>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</si>
  <si>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</si>
  <si>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</si>
  <si>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</si>
  <si>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</si>
  <si>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</si>
  <si>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</si>
  <si>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</si>
  <si>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</si>
  <si>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</si>
  <si>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</si>
  <si>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</si>
  <si>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</si>
  <si>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</si>
  <si>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</si>
  <si>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</si>
  <si>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</si>
  <si>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</si>
  <si>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</si>
  <si>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</si>
  <si>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</si>
  <si>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</si>
  <si>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</si>
  <si>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</si>
  <si>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</si>
  <si>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</si>
  <si>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</si>
  <si>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</si>
  <si>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</si>
  <si>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</si>
  <si>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</si>
  <si>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</si>
  <si>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</si>
  <si>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</si>
  <si>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</si>
  <si>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</si>
  <si>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</si>
  <si>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</si>
  <si>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</si>
  <si>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</si>
  <si>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</si>
  <si>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</si>
  <si>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</si>
  <si>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</si>
  <si>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</si>
  <si>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</si>
  <si>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</si>
  <si>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</si>
  <si>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</si>
  <si>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</si>
  <si>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</si>
  <si>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</si>
  <si>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</si>
  <si>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</si>
  <si>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</si>
  <si>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</si>
  <si>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</si>
  <si>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</si>
  <si>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</si>
  <si>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</si>
  <si>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</si>
  <si>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</si>
  <si>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</si>
  <si>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</si>
  <si>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</si>
  <si>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</si>
  <si>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</si>
  <si>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</si>
  <si>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</si>
  <si>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</si>
  <si>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</si>
  <si>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</si>
  <si>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</si>
  <si>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</si>
  <si>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</si>
  <si>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</si>
  <si>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</si>
  <si>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</si>
  <si>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</si>
  <si>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</si>
  <si>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</si>
  <si>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</si>
  <si>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</si>
  <si>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</si>
  <si>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</si>
  <si>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</si>
  <si>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</si>
  <si>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</si>
  <si>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</si>
  <si>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</si>
  <si>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</si>
  <si>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</si>
  <si>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</si>
  <si>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</si>
  <si>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</si>
  <si>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</si>
  <si>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</si>
  <si>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</si>
  <si>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</si>
  <si>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</si>
  <si>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</si>
  <si>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</si>
  <si>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</si>
  <si>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</si>
  <si>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</si>
  <si>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</si>
  <si>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</si>
  <si>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</si>
  <si>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</si>
  <si>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</si>
  <si>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</si>
  <si>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</si>
  <si>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</si>
  <si>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</si>
  <si>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</si>
  <si>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</si>
  <si>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</si>
  <si>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</si>
  <si>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</si>
  <si>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</si>
  <si>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</si>
  <si>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</si>
  <si>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</si>
  <si>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</si>
  <si>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</si>
  <si>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</si>
  <si>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</si>
  <si>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</si>
  <si>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</si>
  <si>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</si>
  <si>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</si>
  <si>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</si>
  <si>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</si>
  <si>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</si>
  <si>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</si>
  <si>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</si>
  <si>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</si>
  <si>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</si>
  <si>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</si>
  <si>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</si>
  <si>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</si>
  <si>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</si>
  <si>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</si>
  <si>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</si>
  <si>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</si>
  <si>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</si>
  <si>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</si>
  <si>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</si>
  <si>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</si>
  <si>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</si>
  <si>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</si>
  <si>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</si>
  <si>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</si>
  <si>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</si>
  <si>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</si>
  <si>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</si>
  <si>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</si>
  <si>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</si>
  <si>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</si>
  <si>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</si>
  <si>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</si>
  <si>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</si>
  <si>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</si>
  <si>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</si>
  <si>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</si>
  <si>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</si>
  <si>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</si>
  <si>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</si>
  <si>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</si>
  <si>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</si>
  <si>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</si>
  <si>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</si>
  <si>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</si>
  <si>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</si>
  <si>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</si>
  <si>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</si>
  <si>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</si>
  <si>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</si>
  <si>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</si>
  <si>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</si>
  <si>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</si>
  <si>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</si>
  <si>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</si>
  <si>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</si>
  <si>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</si>
  <si>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</si>
  <si>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</si>
  <si>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</si>
  <si>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</si>
  <si>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</si>
  <si>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</si>
  <si>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</si>
  <si>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</si>
  <si>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</si>
  <si>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</si>
  <si>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</si>
  <si>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</si>
  <si>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</si>
  <si>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</si>
  <si>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</si>
  <si>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</si>
  <si>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</si>
  <si>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</si>
  <si>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</si>
  <si>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</si>
  <si>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</si>
  <si>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</si>
  <si>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</si>
  <si>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</si>
  <si>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</si>
  <si>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</si>
  <si>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</si>
  <si>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</si>
  <si>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</si>
  <si>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</si>
  <si>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</si>
  <si>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</si>
  <si>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</si>
  <si>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</si>
  <si>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</si>
  <si>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</si>
  <si>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</si>
  <si>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</si>
  <si>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</si>
  <si>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</si>
  <si>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</si>
  <si>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</si>
  <si>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</si>
  <si>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</si>
  <si>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</si>
  <si>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</si>
  <si>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</si>
  <si>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</si>
  <si>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</si>
  <si>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</si>
  <si>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</si>
  <si>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</si>
  <si>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</si>
  <si>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</si>
  <si>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</si>
  <si>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</si>
  <si>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</si>
  <si>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</si>
  <si>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</si>
  <si>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</si>
  <si>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</si>
  <si>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</si>
  <si>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</si>
  <si>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</si>
  <si>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</si>
  <si>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</si>
  <si>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</si>
  <si>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</si>
  <si>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</si>
  <si>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</si>
  <si>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</si>
  <si>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</si>
  <si>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</si>
  <si>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</si>
  <si>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</si>
  <si>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</si>
  <si>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</si>
  <si>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</si>
  <si>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</si>
  <si>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</si>
  <si>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</si>
  <si>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</si>
  <si>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</si>
  <si>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</si>
  <si>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</si>
  <si>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</si>
  <si>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</si>
  <si>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</si>
  <si>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</si>
  <si>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</si>
  <si>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</si>
  <si>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</si>
  <si>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</si>
  <si>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</si>
  <si>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</si>
  <si>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</si>
  <si>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</si>
  <si>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</si>
  <si>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</si>
  <si>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</si>
  <si>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</si>
  <si>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</si>
  <si>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</si>
  <si>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</si>
  <si>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</si>
  <si>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</si>
  <si>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</si>
  <si>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</si>
  <si>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</si>
  <si>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</si>
  <si>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</si>
  <si>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</si>
  <si>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</si>
  <si>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</si>
  <si>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</si>
  <si>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</si>
  <si>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</si>
  <si>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</si>
  <si>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</si>
  <si>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</si>
  <si>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</si>
  <si>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</si>
  <si>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</si>
  <si>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</si>
  <si>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</si>
  <si>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</si>
  <si>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</si>
  <si>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</si>
  <si>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</si>
  <si>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</si>
  <si>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</si>
  <si>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</si>
  <si>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</si>
  <si>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</si>
  <si>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</si>
  <si>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</si>
  <si>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</si>
  <si>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</si>
  <si>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</si>
  <si>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</si>
  <si>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</si>
  <si>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</si>
  <si>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</si>
  <si>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</si>
  <si>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</si>
  <si>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</si>
  <si>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</si>
  <si>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</si>
  <si>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</si>
  <si>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</si>
  <si>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</si>
  <si>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</si>
  <si>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</si>
  <si>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</si>
  <si>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</si>
  <si>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</si>
  <si>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</si>
  <si>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</si>
  <si>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</si>
  <si>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</si>
  <si>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</si>
  <si>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</si>
  <si>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</si>
  <si>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</si>
  <si>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</si>
  <si>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</si>
  <si>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</si>
  <si>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</si>
  <si>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</si>
  <si>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</si>
  <si>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</si>
  <si>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</si>
  <si>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</si>
  <si>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</si>
  <si>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</si>
  <si>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</si>
  <si>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</si>
  <si>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</si>
  <si>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</si>
  <si>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</si>
  <si>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</si>
  <si>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</si>
  <si>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</si>
  <si>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</si>
  <si>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</si>
  <si>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</si>
  <si>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</si>
  <si>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</si>
  <si>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</si>
  <si>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</si>
  <si>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</si>
  <si>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</si>
  <si>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</si>
  <si>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</si>
  <si>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</si>
  <si>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</si>
  <si>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</si>
  <si>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</si>
  <si>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</si>
  <si>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</si>
  <si>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</si>
  <si>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</si>
  <si>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</si>
  <si>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</si>
  <si>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</si>
  <si>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</si>
  <si>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</si>
  <si>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</si>
  <si>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</si>
  <si>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</si>
  <si>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</si>
  <si>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</si>
  <si>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</si>
  <si>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</si>
  <si>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</si>
  <si>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</si>
  <si>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</si>
  <si>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</si>
  <si>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</si>
  <si>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</si>
  <si>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</si>
  <si>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</si>
  <si>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</si>
  <si>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</si>
  <si>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</si>
  <si>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</si>
  <si>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</si>
  <si>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</si>
  <si>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</si>
  <si>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</si>
  <si>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</si>
  <si>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</si>
  <si>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</si>
  <si>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</si>
  <si>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</si>
  <si>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</si>
  <si>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</si>
  <si>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</si>
  <si>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</si>
  <si>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</si>
  <si>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</si>
  <si>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</si>
  <si>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</si>
  <si>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</si>
  <si>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</si>
  <si>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</si>
  <si>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</si>
  <si>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</si>
  <si>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</si>
  <si>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</si>
  <si>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</si>
  <si>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</si>
  <si>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</si>
  <si>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</si>
  <si>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</si>
  <si>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</si>
  <si>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</si>
  <si>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</si>
  <si>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</si>
  <si>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</si>
  <si>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</si>
  <si>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</si>
  <si>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</si>
  <si>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</si>
  <si>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</si>
  <si>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</si>
  <si>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</si>
  <si>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</si>
  <si>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</si>
  <si>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</si>
  <si>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</si>
  <si>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</si>
  <si>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</si>
  <si>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</si>
  <si>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</si>
  <si>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</si>
  <si>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</si>
  <si>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</si>
  <si>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</si>
  <si>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</si>
  <si>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</si>
  <si>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</si>
  <si>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</si>
  <si>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</si>
  <si>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</si>
  <si>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</si>
  <si>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</si>
  <si>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</si>
  <si>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</si>
  <si>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</si>
  <si>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</si>
  <si>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</si>
  <si>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</si>
  <si>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</si>
  <si>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</si>
  <si>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</si>
  <si>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</si>
  <si>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</si>
  <si>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</si>
  <si>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</si>
  <si>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</si>
  <si>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</si>
  <si>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</si>
  <si>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</si>
  <si>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</si>
  <si>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</si>
  <si>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</si>
  <si>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</si>
  <si>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</si>
  <si>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</si>
  <si>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</si>
  <si>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</si>
  <si>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</si>
  <si>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</si>
  <si>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</si>
  <si>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</si>
  <si>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</si>
  <si>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</si>
  <si>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</si>
  <si>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</si>
  <si>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</si>
  <si>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</si>
  <si>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</si>
  <si>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</si>
  <si>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</si>
  <si>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</si>
  <si>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</si>
  <si>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</si>
  <si>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</si>
  <si>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</si>
  <si>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</si>
  <si>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</si>
  <si>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</si>
  <si>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</si>
  <si>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</si>
  <si>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</si>
  <si>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</si>
  <si>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</si>
  <si>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</si>
  <si>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</si>
  <si>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</si>
  <si>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</si>
  <si>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</si>
  <si>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</si>
  <si>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</si>
  <si>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</si>
  <si>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</si>
  <si>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</si>
  <si>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</si>
  <si>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</si>
  <si>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</si>
  <si>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</si>
  <si>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</si>
  <si>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</si>
  <si>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</si>
  <si>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</si>
  <si>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</si>
  <si>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</si>
  <si>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</si>
  <si>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</si>
  <si>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</si>
  <si>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</si>
  <si>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</si>
  <si>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</si>
  <si>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</si>
  <si>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</si>
  <si>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</si>
  <si>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</si>
  <si>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</si>
  <si>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</si>
  <si>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</si>
  <si>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</si>
  <si>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</si>
  <si>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</si>
  <si>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</si>
  <si>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</si>
  <si>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</si>
  <si>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</si>
  <si>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</si>
  <si>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</si>
  <si>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</si>
  <si>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</si>
  <si>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</si>
  <si>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</si>
  <si>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</si>
  <si>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</si>
  <si>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</si>
  <si>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</si>
  <si>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</si>
  <si>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</si>
  <si>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</si>
  <si>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</si>
  <si>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</si>
  <si>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</si>
  <si>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</si>
  <si>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</si>
  <si>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</si>
  <si>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</si>
  <si>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</si>
  <si>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</si>
  <si>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</si>
  <si>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</si>
  <si>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</si>
  <si>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</si>
  <si>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</si>
  <si>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</si>
  <si>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</si>
  <si>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</si>
  <si>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</si>
  <si>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</si>
  <si>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</si>
  <si>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</si>
  <si>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</si>
  <si>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</si>
  <si>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</si>
  <si>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</si>
  <si>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</si>
  <si>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</si>
  <si>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</si>
  <si>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</si>
  <si>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</si>
  <si>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</si>
  <si>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</si>
  <si>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</si>
  <si>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</si>
  <si>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</si>
  <si>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</si>
  <si>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</si>
  <si>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</si>
  <si>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</si>
  <si>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</si>
  <si>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</si>
  <si>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</si>
  <si>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</si>
  <si>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</si>
  <si>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</si>
  <si>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</si>
  <si>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</si>
  <si>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</si>
  <si>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</si>
  <si>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</si>
  <si>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</si>
  <si>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</si>
  <si>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</si>
  <si>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</si>
  <si>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</si>
  <si>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</si>
  <si>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</si>
  <si>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</si>
  <si>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</si>
  <si>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</si>
  <si>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</si>
  <si>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</si>
  <si>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</si>
  <si>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</si>
  <si>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</si>
  <si>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</si>
  <si>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</si>
  <si>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</si>
  <si>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</si>
  <si>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</si>
  <si>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</si>
  <si>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</si>
  <si>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</si>
  <si>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</si>
  <si>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</si>
  <si>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</si>
  <si>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</si>
  <si>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</si>
  <si>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</si>
  <si>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</si>
  <si>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</si>
  <si>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</si>
  <si>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</si>
  <si>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</si>
  <si>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</si>
  <si>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</si>
  <si>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</si>
  <si>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</si>
  <si>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</si>
  <si>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</si>
  <si>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</si>
  <si>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</si>
  <si>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</si>
  <si>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</si>
  <si>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</si>
  <si>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</si>
  <si>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</si>
  <si>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</si>
  <si>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</si>
  <si>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</si>
  <si>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</si>
  <si>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</si>
  <si>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</si>
  <si>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</si>
  <si>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</si>
  <si>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</si>
  <si>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</si>
  <si>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</si>
  <si>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</si>
  <si>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</si>
  <si>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</si>
  <si>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</si>
  <si>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</si>
  <si>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</si>
  <si>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</si>
  <si>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</si>
  <si>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</si>
  <si>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</si>
  <si>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</si>
  <si>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</si>
  <si>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</si>
  <si>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</si>
  <si>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</si>
  <si>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</si>
  <si>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</si>
  <si>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</si>
  <si>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</si>
  <si>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</si>
  <si>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</si>
  <si>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</si>
  <si>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</si>
  <si>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</si>
  <si>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</si>
  <si>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</si>
  <si>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</si>
  <si>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</si>
  <si>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</si>
  <si>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</si>
  <si>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</si>
  <si>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</si>
  <si>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</si>
  <si>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</si>
  <si>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</si>
  <si>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</si>
  <si>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</si>
  <si>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</si>
  <si>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</si>
  <si>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</si>
  <si>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</si>
  <si>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</si>
  <si>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</si>
  <si>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</si>
  <si>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</si>
  <si>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</si>
  <si>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</si>
  <si>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</si>
  <si>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</si>
  <si>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</si>
  <si>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</si>
  <si>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</si>
  <si>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</si>
  <si>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</si>
  <si>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</si>
  <si>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</si>
  <si>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</si>
  <si>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</si>
  <si>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</si>
  <si>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</si>
  <si>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</si>
  <si>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</si>
  <si>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</si>
  <si>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</si>
  <si>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</si>
  <si>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</si>
  <si>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</si>
  <si>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</si>
  <si>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</si>
  <si>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</si>
  <si>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</si>
  <si>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</si>
  <si>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</si>
  <si>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</si>
  <si>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</si>
  <si>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</si>
  <si>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</si>
  <si>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</si>
  <si>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</si>
  <si>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</si>
  <si>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</si>
  <si>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</si>
  <si>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</si>
  <si>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</si>
  <si>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</si>
  <si>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</si>
  <si>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</si>
  <si>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</si>
  <si>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</si>
  <si>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</si>
  <si>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</si>
  <si>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</si>
  <si>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</si>
  <si>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</si>
  <si>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</si>
  <si>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</si>
  <si>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</si>
  <si>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</si>
  <si>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</si>
  <si>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</si>
  <si>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</si>
  <si>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</si>
  <si>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</si>
  <si>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</si>
  <si>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</si>
  <si>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</si>
  <si>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</si>
  <si>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</si>
  <si>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</si>
  <si>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</si>
  <si>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</si>
  <si>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</si>
  <si>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</si>
  <si>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</si>
  <si>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</si>
  <si>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</si>
  <si>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</si>
  <si>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</si>
  <si>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</si>
  <si>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</si>
  <si>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</si>
  <si>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</si>
  <si>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</si>
  <si>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</si>
  <si>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</si>
  <si>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</si>
  <si>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</si>
  <si>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</si>
  <si>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</si>
  <si>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</si>
  <si>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</si>
  <si>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</si>
  <si>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</si>
  <si>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</si>
  <si>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</si>
  <si>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</si>
  <si>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</si>
  <si>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</si>
  <si>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</si>
  <si>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</si>
  <si>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</si>
  <si>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</si>
  <si>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</si>
  <si>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</si>
  <si>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</si>
  <si>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</si>
  <si>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</si>
  <si>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</si>
  <si>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</si>
  <si>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</si>
  <si>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</si>
  <si>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</si>
  <si>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</si>
  <si>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</si>
  <si>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</si>
  <si>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</si>
  <si>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</si>
  <si>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</si>
  <si>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</si>
  <si>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</si>
  <si>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</si>
  <si>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</si>
  <si>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</si>
  <si>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</si>
  <si>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</si>
  <si>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</si>
  <si>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</si>
  <si>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</si>
  <si>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</si>
  <si>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</si>
  <si>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</si>
  <si>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</si>
  <si>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</si>
  <si>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</si>
  <si>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</si>
  <si>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</si>
  <si>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</si>
  <si>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</si>
  <si>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</si>
  <si>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</si>
  <si>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</si>
  <si>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</si>
  <si>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</si>
  <si>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</si>
  <si>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</si>
  <si>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</si>
  <si>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</si>
  <si>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</si>
  <si>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</si>
  <si>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</si>
  <si>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</si>
  <si>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</si>
  <si>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</si>
  <si>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</si>
  <si>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</si>
  <si>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</si>
  <si>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</si>
  <si>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</si>
  <si>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</si>
  <si>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</si>
  <si>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</si>
  <si>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</si>
  <si>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</si>
  <si>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</si>
  <si>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</si>
  <si>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</si>
  <si>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</si>
  <si>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</si>
  <si>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</si>
  <si>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</si>
  <si>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</si>
  <si>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</si>
  <si>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</si>
  <si>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</si>
  <si>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</si>
  <si>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</si>
  <si>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</si>
  <si>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</si>
  <si>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</si>
  <si>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</si>
  <si>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</si>
  <si>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</si>
  <si>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</si>
  <si>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</si>
  <si>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</si>
  <si>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</si>
  <si>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</si>
  <si>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</si>
  <si>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</si>
  <si>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</si>
  <si>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</si>
  <si>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</si>
  <si>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</si>
  <si>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</si>
  <si>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</si>
  <si>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</si>
  <si>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</si>
  <si>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</si>
  <si>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</si>
  <si>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</si>
  <si>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</si>
  <si>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</si>
  <si>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</si>
  <si>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</si>
  <si>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</si>
  <si>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</si>
  <si>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</si>
  <si>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</si>
  <si>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</si>
  <si>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</si>
  <si>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</si>
  <si>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</si>
  <si>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</si>
  <si>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</si>
  <si>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</si>
  <si>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</si>
  <si>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</si>
  <si>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</si>
  <si>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</si>
  <si>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</si>
  <si>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</si>
  <si>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</si>
  <si>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</si>
  <si>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</si>
  <si>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</si>
  <si>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</si>
  <si>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</si>
  <si>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</si>
  <si>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</si>
  <si>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</si>
  <si>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</si>
  <si>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</si>
  <si>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</si>
  <si>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</si>
  <si>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</si>
  <si>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</si>
  <si>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</si>
  <si>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</si>
  <si>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</si>
  <si>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</si>
  <si>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</si>
  <si>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</si>
  <si>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</si>
  <si>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</si>
  <si>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</si>
  <si>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</si>
  <si>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</si>
  <si>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</si>
  <si>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</si>
  <si>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</si>
  <si>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</si>
  <si>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</si>
  <si>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</si>
  <si>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</si>
  <si>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</si>
  <si>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</si>
  <si>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</si>
  <si>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</si>
  <si>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</si>
  <si>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</si>
  <si>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</si>
  <si>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</si>
  <si>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</si>
  <si>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</si>
  <si>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</si>
  <si>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</si>
  <si>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</si>
  <si>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</si>
  <si>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</si>
  <si>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</si>
  <si>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</si>
  <si>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</si>
  <si>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</si>
  <si>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</si>
  <si>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</si>
  <si>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</si>
  <si>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</si>
  <si>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</si>
  <si>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</si>
  <si>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</si>
  <si>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</si>
  <si>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</si>
  <si>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</si>
  <si>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</si>
  <si>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</si>
  <si>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</si>
  <si>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</si>
  <si>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</si>
  <si>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</si>
  <si>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</si>
  <si>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</si>
  <si>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</si>
  <si>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</si>
  <si>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</si>
  <si>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</si>
  <si>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</si>
  <si>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</si>
  <si>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</si>
  <si>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</si>
  <si>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</si>
  <si>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</si>
  <si>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</si>
  <si>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</si>
  <si>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</si>
  <si>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</si>
  <si>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</si>
  <si>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</si>
  <si>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</si>
  <si>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</si>
  <si>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</si>
  <si>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</si>
  <si>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</si>
  <si>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</si>
  <si>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</si>
  <si>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</si>
  <si>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</si>
  <si>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</si>
  <si>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</si>
  <si>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</si>
  <si>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</si>
  <si>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</si>
  <si>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</si>
  <si>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</si>
  <si>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</si>
  <si>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</si>
  <si>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</si>
  <si>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</si>
  <si>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</si>
  <si>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</si>
  <si>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</si>
  <si>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</si>
  <si>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</si>
  <si>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</si>
  <si>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</si>
  <si>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</si>
  <si>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</si>
  <si>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</si>
  <si>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</si>
  <si>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</si>
  <si>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</si>
  <si>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</si>
  <si>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</si>
  <si>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</si>
  <si>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</si>
  <si>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</si>
  <si>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</si>
  <si>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</si>
  <si>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</si>
  <si>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</si>
  <si>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</si>
  <si>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</si>
  <si>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</si>
  <si>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</si>
  <si>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</si>
  <si>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</si>
  <si>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</si>
  <si>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</si>
  <si>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</si>
  <si>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</si>
  <si>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</si>
  <si>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</si>
  <si>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</si>
  <si>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</si>
  <si>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</si>
  <si>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</si>
  <si>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</si>
  <si>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</si>
  <si>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</si>
  <si>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</si>
  <si>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</si>
  <si>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</si>
  <si>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</si>
  <si>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</si>
  <si>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</si>
  <si>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</si>
  <si>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</si>
  <si>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</si>
  <si>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</si>
  <si>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</si>
  <si>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</si>
  <si>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</si>
  <si>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</si>
  <si>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</si>
  <si>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</si>
  <si>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</si>
  <si>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</si>
  <si>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</si>
  <si>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</si>
  <si>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</si>
  <si>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</si>
  <si>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</si>
  <si>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</si>
  <si>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</si>
  <si>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</si>
  <si>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</si>
  <si>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</si>
  <si>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</si>
  <si>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</si>
  <si>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</si>
  <si>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</si>
  <si>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</si>
  <si>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</si>
  <si>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</si>
  <si>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</si>
  <si>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</si>
  <si>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</si>
  <si>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</si>
  <si>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</si>
  <si>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</si>
  <si>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</si>
  <si>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</si>
  <si>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</si>
  <si>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</si>
  <si>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</si>
  <si>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</si>
  <si>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</si>
  <si>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</si>
  <si>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</si>
  <si>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</si>
  <si>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</si>
  <si>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</si>
  <si>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</si>
  <si>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</si>
  <si>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</si>
  <si>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</si>
  <si>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</si>
  <si>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</si>
  <si>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</si>
  <si>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</si>
  <si>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</si>
  <si>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</si>
  <si>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</si>
  <si>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</si>
  <si>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</si>
  <si>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</si>
  <si>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</si>
  <si>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</si>
  <si>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</si>
  <si>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</si>
  <si>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</si>
  <si>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</si>
  <si>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</si>
  <si>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</si>
  <si>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</si>
  <si>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</si>
  <si>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</si>
  <si>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</si>
  <si>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</si>
  <si>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</si>
  <si>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</si>
  <si>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</si>
  <si>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</si>
  <si>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</si>
  <si>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</si>
  <si>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</si>
  <si>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</si>
  <si>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</si>
  <si>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</si>
  <si>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</si>
  <si>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</si>
  <si>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</si>
  <si>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</si>
  <si>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</si>
  <si>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</si>
  <si>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</si>
  <si>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</si>
  <si>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</si>
  <si>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</si>
  <si>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</si>
  <si>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</si>
  <si>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</si>
  <si>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</si>
  <si>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</si>
  <si>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</si>
  <si>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</si>
  <si>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</si>
  <si>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</si>
  <si>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</si>
  <si>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</si>
  <si>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</si>
  <si>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</si>
  <si>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</si>
  <si>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</si>
  <si>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</si>
  <si>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</si>
  <si>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</si>
  <si>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</si>
  <si>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</si>
  <si>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</si>
  <si>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</si>
  <si>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</si>
  <si>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</si>
  <si>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</si>
  <si>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</si>
  <si>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</si>
  <si>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</si>
  <si>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</si>
  <si>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</si>
  <si>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</si>
  <si>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</si>
  <si>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</si>
  <si>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</si>
  <si>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</si>
  <si>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</si>
  <si>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</si>
  <si>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</si>
  <si>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</si>
  <si>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</si>
  <si>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</si>
  <si>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</si>
  <si>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</si>
  <si>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</si>
  <si>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</si>
  <si>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</si>
  <si>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</si>
  <si>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</si>
  <si>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</si>
  <si>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</si>
  <si>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</si>
  <si>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</si>
  <si>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</si>
  <si>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</si>
  <si>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</si>
  <si>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</si>
  <si>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</si>
  <si>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</si>
  <si>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</si>
  <si>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</si>
  <si>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</si>
  <si>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</si>
  <si>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</si>
  <si>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</si>
  <si>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</si>
  <si>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</si>
  <si>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</si>
  <si>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</si>
  <si>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</si>
  <si>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</si>
  <si>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</si>
  <si>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</si>
  <si>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</si>
  <si>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</si>
  <si>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</si>
  <si>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</si>
  <si>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</si>
  <si>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</si>
  <si>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</si>
  <si>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</si>
  <si>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</si>
  <si>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</si>
  <si>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</si>
  <si>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</si>
  <si>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</si>
  <si>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</si>
  <si>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</si>
  <si>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</si>
  <si>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</si>
  <si>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</si>
  <si>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</si>
  <si>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</si>
  <si>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</si>
  <si>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</si>
  <si>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</si>
  <si>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</si>
  <si>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</si>
  <si>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</si>
  <si>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</si>
  <si>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</si>
  <si>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</si>
  <si>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</si>
  <si>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</si>
  <si>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</si>
  <si>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</si>
  <si>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</si>
  <si>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</si>
  <si>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</si>
  <si>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</si>
  <si>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</si>
  <si>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</si>
  <si>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</si>
  <si>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</si>
  <si>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</si>
  <si>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</si>
  <si>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</si>
  <si>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</si>
  <si>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</si>
  <si>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</si>
  <si>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</si>
  <si>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</si>
  <si>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</si>
  <si>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</si>
  <si>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</si>
  <si>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</si>
  <si>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</si>
  <si>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</si>
  <si>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</si>
  <si>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</si>
  <si>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</si>
  <si>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</si>
  <si>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</si>
  <si>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</si>
  <si>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</si>
  <si>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</si>
  <si>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</si>
  <si>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</si>
  <si>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</si>
  <si>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</si>
  <si>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</si>
  <si>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</si>
  <si>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</si>
  <si>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</si>
  <si>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</si>
  <si>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</si>
  <si>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</si>
  <si>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</si>
  <si>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</si>
  <si>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</si>
  <si>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</si>
  <si>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</si>
  <si>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</si>
  <si>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</si>
  <si>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</si>
  <si>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</si>
  <si>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</si>
  <si>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</si>
  <si>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</si>
  <si>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</si>
  <si>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</si>
  <si>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</si>
  <si>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</si>
  <si>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</si>
  <si>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</si>
  <si>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</si>
  <si>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</si>
  <si>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</si>
  <si>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</si>
  <si>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</si>
  <si>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</si>
  <si>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</si>
  <si>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</si>
  <si>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</si>
  <si>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</si>
  <si>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</si>
  <si>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</si>
  <si>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</si>
  <si>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</si>
  <si>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</si>
  <si>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</si>
  <si>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</si>
  <si>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</si>
  <si>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</si>
  <si>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</si>
  <si>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</si>
  <si>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</si>
  <si>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</si>
  <si>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</si>
  <si>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</si>
  <si>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</si>
  <si>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</si>
  <si>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</si>
  <si>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</si>
  <si>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</si>
  <si>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</si>
  <si>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</si>
  <si>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</si>
  <si>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</si>
  <si>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</si>
  <si>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</si>
  <si>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</si>
  <si>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</si>
  <si>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</si>
  <si>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</si>
  <si>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</si>
  <si>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</si>
  <si>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</si>
  <si>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</si>
  <si>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</si>
  <si>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</si>
  <si>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</si>
  <si>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</si>
  <si>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</si>
  <si>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</si>
  <si>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</si>
  <si>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</si>
  <si>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</si>
  <si>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</si>
  <si>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</si>
  <si>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</si>
  <si>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</si>
  <si>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</si>
  <si>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</si>
  <si>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</si>
  <si>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</si>
  <si>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</si>
  <si>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</si>
  <si>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</si>
  <si>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</si>
  <si>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</si>
  <si>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</si>
  <si>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</si>
  <si>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</si>
  <si>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</si>
  <si>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</si>
  <si>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</si>
  <si>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</si>
  <si>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</si>
  <si>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</si>
  <si>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</si>
  <si>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</si>
  <si>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</si>
  <si>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</si>
  <si>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</si>
  <si>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</si>
  <si>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</si>
  <si>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</si>
  <si>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</si>
  <si>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</si>
  <si>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</si>
  <si>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</si>
  <si>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</si>
  <si>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</si>
  <si>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</si>
  <si>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</si>
  <si>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</si>
  <si>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</si>
  <si>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</si>
  <si>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</si>
  <si>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</si>
  <si>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</si>
  <si>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</si>
  <si>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</si>
  <si>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</si>
  <si>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</si>
  <si>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</si>
  <si>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</si>
  <si>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</si>
  <si>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</si>
  <si>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</si>
  <si>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</si>
  <si>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</si>
  <si>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</si>
  <si>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</si>
  <si>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</si>
  <si>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</si>
  <si>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</si>
  <si>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</si>
  <si>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</si>
  <si>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</si>
  <si>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</si>
  <si>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</si>
  <si>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</si>
  <si>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</si>
  <si>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</si>
  <si>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</si>
  <si>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</si>
  <si>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</si>
  <si>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</si>
  <si>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</si>
  <si>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</si>
  <si>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</si>
  <si>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</si>
  <si>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</si>
  <si>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</si>
  <si>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</si>
  <si>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</si>
  <si>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</si>
  <si>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</si>
  <si>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</si>
  <si>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</si>
  <si>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</si>
  <si>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</si>
  <si>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</si>
  <si>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</si>
  <si>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</si>
  <si>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</si>
  <si>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</si>
  <si>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</si>
  <si>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</si>
  <si>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</si>
  <si>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</si>
  <si>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</si>
  <si>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</si>
  <si>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</si>
  <si>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</si>
  <si>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</si>
  <si>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</si>
  <si>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</si>
  <si>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</si>
  <si>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</si>
  <si>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</si>
  <si>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</si>
  <si>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</si>
  <si>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</si>
  <si>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</si>
  <si>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</si>
  <si>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</si>
  <si>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</si>
  <si>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</si>
  <si>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</si>
  <si>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</si>
  <si>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</si>
  <si>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</si>
  <si>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</si>
  <si>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</si>
  <si>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</si>
  <si>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</si>
  <si>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</si>
  <si>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</si>
  <si>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</si>
  <si>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</si>
  <si>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</si>
  <si>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</si>
  <si>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</si>
  <si>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</si>
  <si>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</si>
  <si>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</si>
  <si>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</si>
  <si>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</si>
  <si>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</si>
  <si>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</si>
  <si>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</si>
  <si>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</si>
  <si>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</si>
  <si>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</si>
  <si>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</si>
  <si>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</si>
  <si>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</si>
  <si>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</si>
  <si>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</si>
  <si>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</si>
  <si>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</si>
  <si>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</si>
  <si>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</si>
  <si>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</si>
  <si>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</si>
  <si>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</si>
  <si>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</si>
  <si>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</si>
  <si>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</si>
  <si>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</si>
  <si>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</si>
  <si>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</si>
  <si>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</si>
  <si>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</si>
  <si>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</si>
  <si>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</si>
  <si>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</si>
  <si>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</si>
  <si>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</si>
  <si>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</si>
  <si>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</si>
  <si>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</si>
  <si>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</si>
  <si>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</si>
  <si>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</si>
  <si>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</si>
  <si>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</si>
  <si>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</si>
  <si>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</si>
  <si>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</si>
  <si>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</si>
  <si>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</si>
  <si>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</si>
  <si>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</si>
  <si>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</si>
  <si>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</si>
  <si>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</si>
  <si>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</si>
  <si>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</si>
  <si>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</si>
  <si>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</si>
  <si>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</si>
  <si>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</si>
  <si>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</si>
  <si>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</si>
  <si>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</si>
  <si>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</si>
  <si>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</si>
  <si>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</si>
  <si>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</si>
  <si>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</si>
  <si>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</si>
  <si>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</si>
  <si>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</si>
  <si>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</si>
  <si>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</si>
  <si>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</si>
  <si>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</si>
  <si>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</si>
  <si>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</si>
  <si>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</si>
  <si>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</si>
  <si>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</si>
  <si>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</si>
  <si>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</si>
  <si>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</si>
  <si>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</si>
  <si>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</si>
  <si>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</si>
  <si>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</si>
  <si>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</si>
  <si>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</si>
  <si>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</si>
  <si>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</si>
  <si>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</si>
  <si>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</si>
  <si>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</si>
  <si>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</si>
  <si>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</si>
  <si>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</si>
  <si>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</si>
  <si>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</si>
  <si>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</si>
  <si>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</si>
  <si>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</si>
  <si>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</si>
  <si>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</si>
  <si>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</si>
  <si>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</si>
  <si>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</si>
  <si>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</si>
  <si>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</si>
  <si>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</si>
  <si>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</si>
  <si>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</si>
  <si>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</si>
  <si>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</si>
  <si>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</si>
  <si>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</si>
  <si>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</si>
  <si>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</si>
  <si>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</si>
  <si>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</si>
  <si>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</si>
  <si>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</si>
  <si>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</si>
  <si>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</si>
  <si>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</si>
  <si>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</si>
  <si>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</si>
  <si>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</si>
  <si>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</si>
  <si>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</si>
  <si>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</si>
  <si>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</si>
  <si>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</si>
  <si>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</si>
  <si>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</si>
  <si>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</si>
  <si>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</si>
  <si>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</si>
  <si>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</si>
  <si>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</si>
  <si>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</si>
  <si>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</si>
  <si>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</si>
  <si>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</si>
  <si>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</si>
  <si>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</si>
  <si>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</si>
  <si>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</si>
  <si>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</si>
  <si>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</si>
  <si>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</si>
  <si>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</si>
  <si>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</si>
  <si>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</si>
  <si>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</si>
  <si>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</si>
  <si>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</si>
  <si>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</si>
  <si>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</si>
  <si>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</si>
  <si>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</si>
  <si>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</si>
  <si>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</si>
  <si>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</si>
  <si>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</si>
  <si>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</si>
  <si>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</si>
  <si>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</si>
  <si>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</si>
  <si>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</si>
  <si>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</si>
  <si>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</si>
  <si>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</si>
  <si>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</si>
  <si>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</si>
  <si>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</si>
  <si>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</si>
  <si>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</si>
  <si>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</si>
  <si>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</si>
  <si>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</si>
  <si>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</si>
  <si>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</si>
  <si>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</si>
  <si>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</si>
  <si>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</si>
  <si>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</si>
  <si>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</si>
  <si>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</si>
  <si>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</si>
  <si>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</si>
  <si>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</si>
  <si>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</si>
  <si>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</si>
  <si>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</si>
  <si>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</si>
  <si>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</si>
  <si>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</si>
  <si>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</si>
  <si>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</si>
  <si>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</si>
  <si>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</si>
  <si>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</si>
  <si>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</si>
  <si>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</si>
  <si>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</si>
  <si>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</si>
  <si>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</si>
  <si>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</si>
  <si>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</si>
  <si>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</si>
  <si>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</si>
  <si>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</si>
  <si>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</si>
  <si>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</si>
  <si>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</si>
  <si>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</si>
  <si>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</si>
  <si>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</si>
  <si>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</si>
  <si>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</si>
  <si>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</si>
  <si>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</si>
  <si>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</si>
  <si>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</si>
  <si>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</si>
  <si>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</si>
  <si>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</si>
  <si>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</si>
  <si>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</si>
  <si>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</si>
  <si>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</si>
  <si>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</si>
  <si>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</si>
  <si>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</si>
  <si>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</si>
  <si>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</si>
  <si>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</si>
  <si>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</si>
  <si>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</si>
  <si>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</si>
  <si>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</si>
  <si>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</si>
  <si>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</si>
  <si>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</si>
  <si>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</si>
  <si>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</si>
  <si>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</si>
  <si>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</si>
  <si>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</si>
  <si>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</si>
  <si>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</si>
  <si>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</si>
  <si>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</si>
  <si>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</si>
  <si>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</si>
  <si>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</si>
  <si>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</si>
  <si>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</si>
  <si>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</si>
  <si>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</si>
  <si>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</si>
  <si>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</si>
  <si>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</si>
  <si>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</si>
  <si>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</si>
  <si>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</si>
  <si>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</si>
  <si>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</si>
  <si>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</si>
  <si>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</si>
  <si>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</si>
  <si>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</si>
  <si>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</si>
  <si>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</si>
  <si>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</si>
  <si>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</si>
  <si>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</si>
  <si>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</si>
  <si>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</si>
  <si>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</si>
  <si>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</si>
  <si>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</si>
  <si>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</si>
  <si>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</si>
  <si>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</si>
  <si>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</si>
  <si>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</si>
  <si>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</si>
  <si>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</si>
  <si>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</si>
  <si>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</si>
  <si>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</si>
  <si>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</si>
  <si>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</si>
  <si>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</si>
  <si>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</si>
  <si>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</si>
  <si>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</si>
  <si>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</si>
  <si>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</si>
  <si>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</si>
  <si>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</si>
  <si>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</si>
  <si>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</si>
  <si>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</si>
  <si>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</si>
  <si>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</si>
  <si>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</si>
  <si>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</si>
  <si>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</si>
  <si>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</si>
  <si>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</si>
  <si>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</si>
  <si>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</si>
  <si>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</si>
  <si>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</si>
  <si>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</si>
  <si>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</si>
  <si>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</si>
  <si>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</si>
  <si>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</si>
  <si>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</si>
  <si>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</si>
  <si>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</si>
  <si>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</si>
  <si>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</si>
  <si>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</si>
  <si>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</si>
  <si>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</si>
  <si>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</si>
  <si>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</si>
  <si>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</si>
  <si>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</si>
  <si>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</si>
  <si>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</si>
  <si>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</si>
  <si>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</si>
  <si>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</si>
  <si>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</si>
  <si>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</si>
  <si>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</si>
  <si>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</si>
  <si>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</si>
  <si>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</si>
  <si>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</si>
  <si>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</si>
  <si>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</si>
  <si>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</si>
  <si>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</si>
  <si>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</si>
  <si>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</si>
  <si>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</si>
  <si>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</si>
  <si>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</si>
  <si>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</si>
  <si>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</si>
  <si>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</si>
  <si>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</si>
  <si>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</si>
  <si>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</si>
  <si>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</si>
  <si>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</si>
  <si>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</si>
  <si>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</si>
  <si>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</si>
  <si>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</si>
  <si>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</si>
  <si>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</si>
  <si>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</si>
  <si>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</si>
  <si>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</si>
  <si>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</si>
  <si>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</si>
  <si>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</si>
  <si>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</si>
  <si>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</si>
  <si>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</si>
  <si>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</si>
  <si>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</si>
  <si>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</si>
  <si>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</si>
  <si>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</si>
  <si>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</si>
  <si>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</si>
  <si>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</si>
  <si>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</si>
  <si>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</si>
  <si>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</si>
  <si>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</si>
  <si>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</si>
  <si>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</si>
  <si>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</si>
  <si>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</si>
  <si>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</si>
  <si>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</si>
  <si>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</si>
  <si>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</si>
  <si>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</si>
  <si>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</si>
  <si>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</si>
  <si>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</si>
  <si>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</si>
  <si>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</si>
  <si>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</si>
  <si>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</si>
  <si>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</si>
  <si>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</si>
  <si>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</si>
  <si>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</si>
  <si>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</si>
  <si>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</si>
  <si>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</si>
  <si>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</si>
  <si>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</si>
  <si>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</si>
  <si>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</si>
  <si>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</si>
  <si>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</si>
  <si>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</si>
  <si>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</si>
  <si>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</si>
  <si>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</si>
  <si>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</si>
  <si>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</si>
  <si>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</si>
  <si>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</si>
  <si>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</si>
  <si>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</si>
  <si>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</si>
  <si>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</si>
  <si>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</si>
  <si>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</si>
  <si>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</si>
  <si>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</si>
  <si>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</si>
  <si>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</si>
  <si>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</si>
  <si>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</si>
  <si>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</si>
  <si>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</si>
  <si>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</si>
  <si>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</si>
  <si>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</si>
  <si>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</si>
  <si>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</si>
  <si>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</si>
  <si>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</si>
  <si>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</si>
  <si>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</si>
  <si>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</si>
  <si>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</si>
  <si>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</si>
  <si>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</si>
  <si>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</si>
  <si>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</si>
  <si>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</si>
  <si>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</si>
  <si>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</si>
  <si>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</si>
  <si>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</si>
  <si>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</si>
  <si>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</si>
  <si>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</si>
  <si>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</si>
  <si>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</si>
  <si>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</si>
  <si>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</si>
  <si>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</si>
  <si>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</si>
  <si>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</si>
  <si>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</si>
  <si>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</si>
  <si>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</si>
  <si>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</si>
  <si>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</si>
  <si>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</si>
  <si>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</si>
  <si>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</si>
  <si>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</si>
  <si>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</si>
  <si>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</si>
  <si>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</si>
  <si>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</si>
  <si>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</si>
  <si>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</si>
  <si>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</si>
  <si>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</si>
  <si>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</si>
  <si>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</si>
  <si>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</si>
  <si>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</si>
  <si>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</si>
  <si>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</si>
  <si>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</si>
  <si>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</si>
  <si>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</si>
  <si>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</si>
  <si>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</si>
  <si>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</si>
  <si>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</si>
  <si>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</si>
  <si>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</si>
  <si>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</si>
  <si>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</si>
  <si>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</si>
  <si>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</si>
  <si>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</si>
  <si>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</si>
  <si>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</si>
  <si>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</si>
  <si>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</si>
  <si>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</si>
  <si>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</si>
  <si>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</si>
  <si>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</si>
  <si>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</si>
  <si>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</si>
  <si>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</si>
  <si>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</si>
  <si>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</si>
  <si>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</si>
  <si>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</si>
  <si>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</si>
  <si>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</si>
  <si>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</si>
  <si>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</si>
  <si>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</si>
  <si>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</si>
  <si>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</si>
  <si>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</si>
  <si>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</si>
  <si>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</si>
  <si>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</si>
  <si>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</si>
  <si>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</si>
  <si>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</si>
  <si>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</si>
  <si>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</si>
  <si>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</si>
  <si>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</si>
  <si>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</si>
  <si>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</si>
  <si>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</si>
  <si>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</si>
  <si>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</si>
  <si>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</si>
  <si>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</si>
  <si>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</si>
  <si>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</si>
  <si>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</si>
  <si>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</si>
  <si>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</si>
  <si>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</si>
  <si>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</si>
  <si>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</si>
  <si>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</si>
  <si>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</si>
  <si>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</si>
  <si>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</si>
  <si>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</si>
  <si>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</si>
  <si>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</si>
  <si>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</si>
  <si>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</si>
  <si>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</si>
  <si>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</si>
  <si>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</si>
  <si>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</si>
  <si>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</si>
  <si>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</si>
  <si>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</si>
  <si>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</si>
  <si>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</si>
  <si>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</si>
  <si>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</si>
  <si>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</si>
  <si>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</si>
  <si>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</si>
  <si>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</si>
  <si>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</si>
  <si>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</si>
  <si>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</si>
  <si>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</si>
  <si>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</si>
  <si>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</si>
  <si>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</si>
  <si>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</si>
  <si>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</si>
  <si>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</si>
  <si>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</si>
  <si>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</si>
  <si>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</si>
  <si>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</si>
  <si>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</si>
  <si>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</si>
  <si>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</si>
  <si>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</si>
  <si>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</si>
  <si>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</si>
  <si>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</si>
  <si>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</si>
  <si>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</si>
  <si>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</si>
  <si>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</si>
  <si>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</si>
  <si>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</si>
  <si>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</si>
  <si>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</si>
  <si>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</si>
  <si>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</si>
  <si>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</si>
  <si>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</si>
  <si>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</si>
  <si>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</si>
  <si>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</si>
  <si>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</si>
  <si>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</si>
  <si>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</si>
  <si>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</si>
  <si>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</si>
  <si>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</si>
  <si>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</si>
  <si>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</si>
  <si>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</si>
  <si>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</si>
  <si>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</si>
  <si>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</si>
  <si>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</si>
  <si>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</si>
  <si>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</si>
  <si>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</si>
  <si>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</si>
  <si>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</si>
  <si>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</si>
  <si>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</si>
  <si>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</si>
  <si>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</si>
  <si>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</si>
  <si>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</si>
  <si>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</si>
  <si>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</si>
  <si>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</si>
  <si>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</si>
  <si>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</si>
  <si>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</si>
  <si>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</si>
  <si>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</si>
  <si>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</si>
  <si>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</si>
  <si>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</si>
  <si>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</si>
  <si>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</si>
  <si>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</si>
  <si>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</si>
  <si>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</si>
  <si>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</si>
  <si>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</si>
  <si>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</si>
  <si>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</si>
  <si>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</si>
  <si>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</si>
  <si>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</si>
  <si>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</si>
  <si>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</si>
  <si>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</si>
  <si>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</si>
  <si>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</si>
  <si>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</si>
  <si>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</si>
  <si>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</si>
  <si>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</si>
  <si>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</si>
  <si>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</si>
  <si>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</si>
  <si>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</si>
  <si>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</si>
  <si>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</si>
  <si>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</si>
  <si>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</si>
  <si>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</si>
  <si>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</si>
  <si>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</si>
  <si>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</si>
  <si>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</si>
  <si>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</si>
  <si>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</si>
  <si>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</si>
  <si>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</si>
  <si>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</si>
  <si>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</si>
  <si>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</si>
  <si>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</si>
  <si>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</si>
  <si>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</si>
  <si>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</si>
  <si>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</si>
  <si>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</si>
  <si>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</si>
  <si>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</si>
  <si>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</si>
  <si>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</si>
  <si>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</si>
  <si>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</si>
  <si>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</si>
  <si>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</si>
  <si>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</si>
  <si>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</si>
  <si>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</si>
  <si>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</si>
  <si>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</si>
  <si>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</si>
  <si>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</si>
  <si>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</si>
  <si>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</si>
  <si>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</si>
  <si>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</si>
  <si>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</si>
  <si>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</si>
  <si>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</si>
  <si>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</si>
  <si>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</si>
  <si>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</si>
  <si>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</si>
  <si>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</si>
  <si>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</si>
  <si>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</si>
  <si>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</si>
  <si>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</si>
  <si>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</si>
  <si>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</si>
  <si>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</si>
  <si>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</si>
  <si>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</si>
  <si>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</si>
  <si>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</si>
  <si>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</si>
  <si>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</si>
  <si>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</si>
  <si>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</si>
  <si>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</si>
  <si>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</si>
  <si>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</si>
  <si>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</si>
  <si>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</si>
  <si>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</si>
  <si>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</si>
  <si>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</si>
  <si>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</si>
  <si>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</si>
  <si>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</si>
  <si>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</si>
  <si>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</si>
  <si>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</si>
  <si>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</si>
  <si>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</si>
  <si>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</si>
  <si>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</si>
  <si>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</si>
  <si>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</si>
  <si>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</si>
  <si>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</si>
  <si>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</si>
  <si>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</si>
  <si>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</si>
  <si>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</si>
  <si>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</si>
  <si>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</si>
  <si>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</si>
  <si>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</si>
  <si>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</si>
  <si>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</si>
  <si>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</si>
  <si>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</si>
  <si>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</si>
  <si>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</si>
  <si>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</si>
  <si>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</si>
  <si>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</si>
  <si>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</si>
  <si>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</si>
  <si>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</si>
  <si>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</si>
  <si>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</si>
  <si>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</si>
  <si>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</si>
  <si>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</si>
  <si>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</si>
  <si>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</si>
  <si>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</si>
  <si>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</si>
  <si>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</si>
  <si>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</si>
  <si>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</si>
  <si>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</si>
  <si>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</si>
  <si>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</si>
  <si>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</si>
  <si>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</si>
  <si>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</si>
  <si>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</si>
  <si>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</si>
  <si>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</si>
  <si>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</si>
  <si>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</si>
  <si>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</si>
  <si>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</si>
  <si>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</si>
  <si>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</si>
  <si>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</si>
  <si>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</si>
  <si>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</si>
  <si>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</si>
  <si>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</si>
  <si>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</si>
  <si>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</si>
  <si>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</si>
  <si>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</si>
  <si>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</si>
  <si>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</si>
  <si>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</si>
  <si>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</si>
  <si>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</si>
  <si>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</si>
  <si>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</si>
  <si>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</si>
  <si>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</si>
  <si>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</si>
  <si>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</si>
  <si>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</si>
  <si>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</si>
  <si>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</si>
  <si>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</si>
  <si>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</si>
  <si>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</si>
  <si>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</si>
  <si>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</si>
  <si>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</si>
  <si>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</si>
  <si>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</si>
  <si>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</si>
  <si>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</si>
  <si>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</si>
  <si>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</si>
  <si>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</si>
  <si>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</si>
  <si>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</si>
  <si>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</si>
  <si>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</si>
  <si>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</si>
  <si>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</si>
  <si>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</si>
  <si>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</si>
  <si>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</si>
  <si>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</si>
  <si>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</si>
  <si>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</si>
  <si>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</si>
  <si>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</si>
  <si>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</si>
  <si>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</si>
  <si>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</si>
  <si>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</si>
  <si>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</si>
  <si>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</si>
  <si>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</si>
  <si>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</si>
  <si>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</si>
  <si>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</si>
  <si>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</si>
  <si>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</si>
  <si>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</si>
  <si>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</si>
  <si>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</si>
  <si>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</si>
  <si>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</si>
  <si>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</si>
  <si>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</si>
  <si>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</si>
  <si>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</si>
  <si>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</si>
  <si>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</si>
  <si>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</si>
  <si>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</si>
  <si>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</si>
  <si>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</si>
  <si>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</si>
  <si>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</si>
  <si>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</si>
  <si>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</si>
  <si>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</si>
  <si>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</si>
  <si>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</si>
  <si>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</si>
  <si>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</si>
  <si>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</si>
  <si>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</si>
  <si>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</si>
  <si>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</si>
  <si>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</si>
  <si>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</si>
  <si>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</si>
  <si>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</si>
  <si>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</si>
  <si>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</si>
  <si>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</si>
  <si>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</si>
  <si>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</si>
  <si>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</si>
  <si>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</si>
  <si>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</si>
  <si>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</si>
  <si>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</si>
  <si>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</si>
  <si>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</si>
  <si>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</si>
  <si>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</si>
  <si>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</si>
  <si>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</si>
  <si>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</si>
  <si>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</si>
  <si>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</si>
  <si>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</si>
  <si>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</si>
  <si>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</si>
  <si>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</si>
  <si>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</si>
  <si>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</si>
  <si>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</si>
  <si>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</si>
  <si>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</si>
  <si>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</si>
  <si>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</si>
  <si>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</si>
  <si>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</si>
  <si>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</si>
  <si>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</si>
  <si>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</si>
  <si>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</si>
  <si>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</si>
  <si>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</si>
  <si>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</si>
  <si>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</si>
  <si>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</si>
  <si>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</si>
  <si>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</si>
  <si>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</si>
  <si>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</si>
  <si>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</si>
  <si>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</si>
  <si>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</si>
  <si>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</si>
  <si>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</si>
  <si>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</si>
  <si>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</si>
  <si>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</si>
  <si>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</si>
  <si>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</si>
  <si>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</si>
  <si>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</si>
  <si>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</si>
  <si>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</si>
  <si>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</si>
  <si>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</si>
  <si>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</si>
  <si>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</si>
  <si>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</si>
  <si>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</si>
  <si>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</si>
  <si>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</si>
  <si>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</si>
  <si>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</si>
  <si>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</si>
  <si>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</si>
  <si>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</si>
  <si>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</si>
  <si>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</si>
  <si>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</si>
  <si>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</si>
  <si>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</si>
  <si>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</si>
  <si>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</si>
  <si>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</si>
  <si>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</si>
  <si>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</si>
  <si>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</si>
  <si>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</si>
  <si>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</si>
  <si>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</si>
  <si>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</si>
  <si>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</si>
  <si>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</si>
  <si>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</si>
  <si>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</si>
  <si>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</si>
  <si>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</si>
  <si>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</si>
  <si>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</si>
  <si>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</si>
  <si>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</si>
  <si>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</si>
  <si>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</si>
  <si>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</si>
  <si>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</si>
  <si>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</si>
  <si>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</si>
  <si>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</si>
  <si>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</si>
  <si>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</si>
  <si>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</si>
  <si>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</si>
  <si>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</si>
  <si>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</si>
  <si>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</si>
  <si>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</si>
  <si>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</si>
  <si>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</si>
  <si>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</si>
  <si>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</si>
  <si>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</si>
  <si>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</si>
  <si>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</si>
  <si>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</si>
  <si>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</si>
  <si>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</si>
  <si>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</si>
  <si>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</si>
  <si>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</si>
  <si>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</si>
  <si>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</si>
  <si>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</si>
  <si>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</si>
  <si>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</si>
  <si>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</si>
  <si>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</si>
  <si>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</si>
  <si>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</si>
  <si>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</si>
  <si>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</si>
  <si>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</si>
  <si>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</si>
  <si>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</si>
  <si>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</si>
  <si>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</si>
  <si>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</si>
  <si>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</si>
  <si>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</si>
  <si>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</si>
  <si>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</si>
  <si>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</si>
  <si>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</si>
  <si>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</si>
  <si>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</si>
  <si>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</si>
  <si>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</si>
  <si>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</si>
  <si>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</si>
  <si>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</si>
  <si>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</si>
  <si>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</si>
  <si>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</si>
  <si>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</si>
  <si>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</si>
  <si>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</si>
  <si>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</si>
  <si>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</si>
  <si>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</si>
  <si>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</si>
  <si>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</si>
  <si>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</si>
  <si>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</si>
  <si>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</si>
  <si>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</si>
  <si>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</si>
  <si>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</si>
  <si>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</si>
  <si>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</si>
  <si>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</si>
  <si>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</si>
  <si>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</si>
  <si>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</si>
  <si>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</si>
  <si>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</si>
  <si>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</si>
  <si>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</si>
  <si>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</si>
  <si>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</si>
  <si>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</si>
  <si>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</si>
  <si>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</si>
  <si>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</si>
  <si>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</si>
  <si>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</si>
  <si>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</si>
  <si>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</si>
  <si>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</si>
  <si>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</si>
  <si>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</si>
  <si>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</si>
  <si>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</si>
  <si>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</si>
  <si>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</si>
  <si>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</si>
  <si>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</si>
  <si>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</si>
  <si>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</si>
  <si>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</si>
  <si>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</si>
  <si>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</si>
  <si>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</si>
  <si>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</si>
  <si>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</si>
  <si>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</si>
  <si>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</si>
  <si>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</si>
  <si>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</si>
  <si>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</si>
  <si>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</si>
  <si>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</si>
  <si>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</si>
  <si>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</si>
  <si>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</si>
  <si>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</si>
  <si>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</si>
  <si>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</si>
  <si>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</si>
  <si>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</si>
  <si>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</si>
  <si>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</si>
  <si>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</si>
  <si>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</si>
  <si>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</si>
  <si>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</si>
  <si>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</si>
  <si>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</si>
  <si>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</si>
  <si>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</si>
  <si>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</si>
  <si>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</si>
  <si>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</si>
  <si>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</si>
  <si>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</si>
  <si>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</si>
  <si>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</si>
  <si>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</si>
  <si>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</si>
  <si>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</si>
  <si>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</si>
  <si>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</si>
  <si>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</si>
  <si>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</si>
  <si>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</si>
  <si>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</si>
  <si>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</si>
  <si>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</si>
  <si>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</si>
  <si>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</si>
  <si>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</si>
  <si>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</si>
  <si>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</si>
  <si>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</si>
  <si>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</si>
  <si>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</si>
  <si>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</si>
  <si>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</si>
  <si>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</si>
  <si>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</si>
  <si>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</si>
  <si>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</si>
  <si>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</si>
  <si>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</si>
  <si>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</si>
  <si>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</si>
  <si>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</si>
  <si>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</si>
  <si>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</si>
  <si>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</si>
  <si>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</si>
  <si>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</si>
  <si>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</si>
  <si>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</si>
  <si>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</si>
  <si>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</si>
  <si>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</si>
  <si>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</si>
  <si>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</si>
  <si>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</si>
  <si>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</si>
  <si>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</si>
  <si>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</si>
  <si>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</si>
  <si>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</si>
  <si>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</si>
  <si>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</si>
  <si>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</si>
  <si>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</si>
  <si>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</si>
  <si>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</si>
  <si>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</si>
  <si>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</si>
  <si>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</si>
  <si>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</si>
  <si>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</si>
  <si>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</si>
  <si>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</si>
  <si>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</si>
  <si>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</si>
  <si>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</si>
  <si>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</si>
  <si>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</si>
  <si>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</si>
  <si>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</si>
  <si>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</si>
  <si>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</si>
  <si>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</si>
  <si>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</si>
  <si>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</si>
  <si>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</si>
  <si>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</si>
  <si>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</si>
  <si>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</si>
  <si>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</si>
  <si>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</si>
  <si>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</si>
  <si>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</si>
  <si>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</si>
  <si>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</si>
  <si>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</si>
  <si>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</si>
  <si>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</si>
  <si>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</si>
  <si>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</si>
  <si>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</si>
  <si>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</si>
  <si>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</si>
  <si>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</si>
  <si>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</si>
  <si>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</si>
  <si>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</si>
  <si>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</si>
  <si>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</si>
  <si>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</si>
  <si>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</si>
  <si>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</si>
  <si>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</si>
  <si>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</si>
  <si>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</si>
  <si>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</si>
  <si>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</si>
  <si>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</si>
  <si>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</si>
  <si>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</si>
  <si>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</si>
  <si>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</si>
  <si>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</si>
  <si>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</si>
  <si>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</si>
  <si>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</si>
  <si>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</si>
  <si>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</si>
  <si>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</si>
  <si>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</si>
  <si>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</si>
  <si>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</si>
  <si>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</si>
  <si>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</si>
  <si>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</si>
  <si>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</si>
  <si>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</si>
  <si>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</si>
  <si>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</si>
  <si>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</si>
  <si>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</si>
  <si>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</si>
  <si>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</si>
  <si>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</si>
  <si>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</si>
  <si>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</si>
  <si>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</si>
  <si>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</si>
  <si>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</si>
  <si>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</si>
  <si>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</si>
  <si>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</si>
  <si>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</si>
  <si>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</si>
  <si>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</si>
  <si>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</si>
  <si>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</si>
  <si>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</si>
  <si>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</si>
  <si>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</si>
  <si>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</si>
  <si>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</si>
  <si>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</si>
  <si>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</si>
  <si>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</si>
  <si>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</si>
  <si>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</si>
  <si>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</si>
  <si>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</si>
  <si>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</si>
  <si>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</si>
  <si>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</si>
  <si>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</si>
  <si>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</si>
  <si>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</si>
  <si>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</si>
  <si>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</si>
  <si>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</si>
  <si>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</si>
  <si>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</si>
  <si>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</si>
  <si>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</si>
  <si>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</si>
  <si>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</si>
  <si>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</si>
  <si>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</si>
  <si>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</si>
  <si>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</si>
  <si>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</si>
  <si>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</si>
  <si>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</si>
  <si>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</si>
  <si>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</si>
  <si>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</si>
  <si>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</si>
  <si>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</si>
  <si>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</si>
  <si>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</si>
  <si>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</si>
  <si>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</si>
  <si>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</si>
  <si>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</si>
  <si>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</si>
  <si>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</si>
  <si>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</si>
  <si>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</si>
  <si>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</si>
  <si>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</si>
  <si>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</si>
  <si>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</si>
  <si>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</si>
  <si>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</si>
  <si>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</si>
  <si>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</si>
  <si>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</si>
  <si>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</si>
  <si>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</si>
  <si>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</si>
  <si>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</si>
  <si>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</si>
  <si>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</si>
  <si>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</si>
  <si>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</si>
  <si>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</si>
  <si>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</si>
  <si>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</si>
  <si>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</si>
  <si>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</si>
  <si>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</si>
  <si>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</si>
  <si>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</si>
  <si>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</si>
  <si>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</si>
  <si>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</si>
  <si>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</si>
  <si>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</si>
  <si>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</si>
  <si>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</si>
  <si>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</si>
  <si>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</si>
  <si>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</si>
  <si>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</si>
  <si>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</si>
  <si>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</si>
  <si>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</si>
  <si>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</si>
  <si>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</si>
  <si>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</si>
  <si>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</si>
  <si>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</si>
  <si>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</si>
  <si>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</si>
  <si>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</si>
  <si>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</si>
  <si>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</si>
  <si>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</si>
  <si>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</si>
  <si>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</si>
  <si>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</si>
  <si>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</si>
  <si>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</si>
  <si>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</si>
  <si>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</si>
  <si>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</si>
  <si>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</si>
  <si>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</si>
  <si>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</si>
  <si>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</si>
  <si>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</si>
  <si>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</si>
  <si>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</si>
  <si>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</si>
  <si>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</si>
  <si>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</si>
  <si>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</si>
  <si>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</si>
  <si>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</si>
  <si>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</si>
  <si>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</si>
  <si>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</si>
  <si>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</si>
  <si>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</si>
  <si>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</si>
  <si>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</si>
  <si>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</si>
  <si>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</si>
  <si>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</si>
  <si>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</si>
  <si>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</si>
  <si>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</si>
  <si>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</si>
  <si>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</si>
  <si>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</si>
  <si>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</si>
  <si>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</si>
  <si>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</si>
  <si>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</si>
  <si>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</si>
  <si>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</si>
  <si>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</si>
  <si>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</si>
  <si>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</si>
  <si>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</si>
  <si>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</si>
  <si>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</si>
  <si>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</si>
  <si>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</si>
  <si>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</si>
  <si>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</si>
  <si>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</si>
  <si>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</si>
  <si>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</si>
  <si>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</si>
  <si>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</si>
  <si>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</si>
  <si>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</si>
  <si>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</si>
  <si>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</si>
  <si>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</si>
  <si>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</si>
  <si>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</si>
  <si>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</si>
  <si>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</si>
  <si>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</si>
  <si>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</si>
  <si>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</si>
  <si>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</si>
  <si>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</si>
  <si>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</si>
  <si>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</si>
  <si>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</si>
  <si>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</si>
  <si>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</si>
  <si>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</si>
  <si>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</si>
  <si>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</si>
  <si>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</si>
  <si>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</si>
  <si>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</si>
  <si>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</si>
  <si>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</si>
  <si>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</si>
  <si>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</si>
  <si>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</si>
  <si>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</si>
  <si>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</si>
  <si>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</si>
  <si>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</si>
  <si>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</si>
  <si>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</si>
  <si>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</si>
  <si>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</si>
  <si>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</si>
  <si>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</si>
  <si>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</si>
  <si>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</si>
  <si>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</si>
  <si>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</si>
  <si>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</si>
  <si>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</si>
  <si>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</si>
  <si>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</si>
  <si>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</si>
  <si>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</si>
  <si>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</si>
  <si>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</si>
  <si>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</si>
  <si>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</si>
  <si>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</si>
  <si>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</si>
  <si>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</si>
  <si>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</si>
  <si>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</si>
  <si>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</si>
  <si>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</si>
  <si>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</si>
  <si>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</si>
  <si>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</si>
  <si>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</si>
  <si>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</si>
  <si>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</si>
  <si>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</si>
  <si>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</si>
  <si>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</si>
  <si>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</si>
  <si>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</si>
  <si>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</si>
  <si>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</si>
  <si>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</si>
  <si>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</si>
  <si>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</si>
  <si>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</si>
  <si>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</si>
  <si>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</si>
  <si>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</si>
  <si>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</si>
  <si>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</si>
  <si>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</si>
  <si>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</si>
  <si>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</si>
  <si>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</si>
  <si>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</si>
  <si>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</si>
  <si>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</si>
  <si>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</si>
  <si>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</si>
  <si>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</si>
  <si>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</si>
  <si>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</si>
  <si>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</si>
  <si>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</si>
  <si>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</si>
  <si>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</si>
  <si>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</si>
  <si>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</si>
  <si>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</si>
  <si>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</si>
  <si>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</si>
  <si>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</si>
  <si>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</si>
  <si>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</si>
  <si>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</si>
  <si>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</si>
  <si>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</si>
  <si>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</si>
  <si>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</si>
  <si>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</si>
  <si>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</si>
  <si>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</si>
  <si>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</si>
  <si>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</si>
  <si>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</si>
  <si>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</si>
  <si>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</si>
  <si>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</si>
  <si>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</si>
  <si>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</si>
  <si>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</si>
  <si>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</si>
  <si>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</si>
  <si>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</si>
  <si>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</si>
  <si>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</si>
  <si>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</si>
  <si>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</si>
  <si>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</si>
  <si>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</si>
  <si>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</si>
  <si>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</si>
  <si>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</si>
  <si>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</si>
  <si>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</si>
  <si>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</si>
  <si>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</si>
  <si>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</si>
  <si>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</si>
  <si>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</si>
  <si>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</si>
  <si>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</si>
  <si>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</si>
  <si>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</si>
  <si>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</si>
  <si>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</si>
  <si>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</si>
  <si>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</si>
  <si>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</si>
  <si>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</si>
  <si>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</si>
  <si>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</si>
  <si>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</si>
  <si>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</si>
  <si>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</si>
  <si>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</si>
  <si>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</si>
  <si>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</si>
  <si>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</si>
  <si>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</si>
  <si>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</si>
  <si>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</si>
  <si>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</si>
  <si>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</si>
  <si>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</si>
  <si>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</si>
  <si>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</si>
  <si>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</si>
  <si>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</si>
  <si>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</si>
  <si>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</si>
  <si>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</si>
  <si>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</si>
  <si>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</si>
  <si>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</si>
  <si>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</si>
  <si>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</si>
  <si>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</si>
  <si>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</si>
  <si>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</si>
  <si>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</si>
  <si>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</si>
  <si>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</si>
  <si>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</si>
  <si>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</si>
  <si>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</si>
  <si>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</si>
  <si>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</si>
  <si>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</si>
  <si>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</si>
  <si>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</si>
  <si>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</si>
  <si>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</si>
  <si>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</si>
  <si>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</si>
  <si>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</si>
  <si>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</si>
  <si>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</si>
  <si>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</si>
  <si>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</si>
  <si>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</si>
  <si>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</si>
  <si>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</si>
  <si>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</si>
  <si>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</si>
  <si>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</si>
  <si>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</si>
  <si>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</si>
  <si>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</si>
  <si>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</si>
  <si>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</si>
  <si>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</si>
  <si>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</si>
  <si>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</si>
  <si>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</si>
  <si>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</si>
  <si>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</si>
  <si>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</si>
  <si>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</si>
  <si>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</si>
  <si>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</si>
  <si>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</si>
  <si>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</si>
  <si>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</si>
  <si>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</si>
  <si>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</si>
  <si>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</si>
  <si>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</si>
  <si>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</si>
  <si>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</si>
  <si>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</si>
  <si>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</si>
  <si>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</si>
  <si>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</si>
  <si>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</si>
  <si>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</si>
  <si>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</si>
  <si>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</si>
  <si>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</si>
  <si>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</si>
  <si>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</si>
  <si>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</si>
  <si>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</si>
  <si>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</si>
  <si>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</si>
  <si>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</si>
  <si>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</si>
  <si>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</si>
  <si>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</si>
  <si>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</si>
  <si>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</si>
  <si>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</si>
  <si>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</si>
  <si>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</si>
  <si>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</si>
  <si>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</si>
  <si>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</si>
  <si>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</si>
  <si>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</si>
  <si>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</si>
  <si>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</si>
  <si>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</si>
  <si>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</si>
  <si>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</si>
  <si>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</si>
  <si>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</si>
  <si>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</si>
  <si>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</si>
  <si>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</si>
  <si>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</si>
  <si>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</si>
  <si>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</si>
  <si>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</si>
  <si>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</si>
  <si>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</si>
  <si>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</si>
  <si>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</si>
  <si>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</si>
  <si>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</si>
  <si>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</si>
  <si>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</si>
  <si>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</si>
  <si>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</si>
  <si>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</si>
  <si>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</si>
  <si>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</si>
  <si>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</si>
  <si>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</si>
  <si>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</si>
  <si>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</si>
  <si>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</si>
  <si>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</si>
  <si>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</si>
  <si>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</si>
  <si>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</si>
  <si>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</si>
  <si>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</si>
  <si>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</si>
  <si>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</si>
  <si>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</si>
  <si>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</si>
  <si>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</si>
  <si>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</si>
  <si>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</si>
  <si>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</si>
  <si>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</si>
  <si>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</si>
  <si>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</si>
  <si>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</si>
  <si>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</si>
  <si>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</si>
  <si>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</si>
  <si>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</si>
  <si>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</si>
  <si>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</si>
  <si>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</si>
  <si>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</si>
  <si>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</si>
  <si>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</si>
  <si>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</si>
  <si>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</si>
  <si>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</si>
  <si>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</si>
  <si>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</si>
  <si>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</si>
  <si>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</si>
  <si>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</si>
  <si>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</si>
  <si>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</si>
  <si>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</si>
  <si>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</si>
  <si>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</si>
  <si>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</si>
  <si>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</si>
  <si>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</si>
  <si>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</si>
  <si>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</si>
  <si>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</si>
  <si>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</si>
  <si>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</si>
  <si>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</si>
  <si>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</si>
  <si>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</si>
  <si>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</si>
  <si>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</si>
  <si>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</si>
  <si>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</si>
  <si>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</si>
  <si>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</si>
  <si>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</si>
  <si>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</si>
  <si>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</si>
  <si>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</si>
  <si>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</si>
  <si>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</si>
  <si>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</si>
  <si>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</si>
  <si>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</si>
  <si>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</si>
  <si>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</si>
  <si>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</si>
  <si>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</si>
  <si>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</si>
  <si>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</si>
  <si>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</si>
  <si>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</si>
  <si>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</si>
  <si>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</si>
  <si>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</si>
  <si>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</si>
  <si>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</si>
  <si>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</si>
  <si>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</si>
  <si>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</si>
  <si>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</si>
  <si>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</si>
  <si>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</si>
  <si>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</si>
  <si>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</si>
  <si>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</si>
  <si>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</si>
  <si>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</si>
  <si>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</si>
  <si>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</si>
  <si>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</si>
  <si>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</si>
  <si>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</si>
  <si>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</si>
  <si>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</si>
  <si>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</si>
  <si>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</si>
  <si>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</si>
  <si>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</si>
  <si>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</si>
  <si>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</si>
  <si>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</si>
  <si>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</si>
  <si>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</si>
  <si>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</si>
  <si>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</si>
  <si>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</si>
  <si>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</si>
  <si>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</si>
  <si>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</si>
  <si>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</si>
  <si>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</si>
  <si>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</si>
  <si>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</si>
  <si>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</si>
  <si>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</si>
  <si>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</si>
  <si>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</si>
  <si>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</si>
  <si>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</si>
  <si>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</si>
  <si>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</si>
  <si>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</si>
  <si>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</si>
  <si>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</si>
  <si>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</si>
  <si>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</si>
  <si>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</si>
  <si>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</si>
  <si>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</si>
  <si>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</si>
  <si>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</si>
  <si>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</si>
  <si>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</si>
  <si>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</si>
  <si>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</si>
  <si>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</si>
  <si>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</si>
  <si>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</si>
  <si>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</si>
  <si>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</si>
  <si>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</si>
  <si>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</si>
  <si>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</si>
  <si>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</si>
  <si>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</si>
  <si>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</si>
  <si>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</si>
  <si>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</si>
  <si>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</si>
  <si>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</si>
  <si>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</si>
  <si>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</si>
  <si>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</si>
  <si>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</si>
  <si>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</si>
  <si>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</si>
  <si>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</si>
  <si>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</si>
  <si>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</si>
  <si>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</si>
  <si>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</si>
  <si>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</si>
  <si>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</si>
  <si>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</si>
  <si>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</si>
  <si>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</si>
  <si>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</si>
  <si>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</si>
  <si>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</si>
  <si>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</si>
  <si>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</si>
  <si>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</si>
  <si>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</si>
  <si>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</si>
  <si>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</si>
  <si>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</si>
  <si>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</si>
  <si>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</si>
  <si>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</si>
  <si>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</si>
  <si>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</si>
  <si>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</si>
  <si>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</si>
  <si>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</si>
  <si>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</si>
  <si>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</si>
  <si>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</si>
  <si>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</si>
  <si>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</si>
  <si>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</si>
  <si>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</si>
  <si>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</si>
  <si>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</si>
  <si>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</si>
  <si>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</si>
  <si>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</si>
  <si>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</si>
  <si>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</si>
  <si>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</si>
  <si>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</si>
  <si>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</si>
  <si>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</si>
  <si>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</si>
  <si>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</si>
  <si>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</si>
  <si>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</si>
  <si>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</si>
  <si>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</si>
  <si>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</si>
  <si>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</si>
  <si>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</si>
  <si>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</si>
  <si>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</si>
  <si>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</si>
  <si>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</si>
  <si>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</si>
  <si>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</si>
  <si>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</si>
  <si>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</si>
  <si>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</si>
  <si>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</si>
  <si>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</si>
  <si>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</si>
  <si>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</si>
  <si>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</si>
  <si>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</si>
  <si>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</si>
  <si>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</si>
  <si>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</si>
  <si>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</si>
  <si>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</si>
  <si>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</si>
  <si>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</si>
  <si>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</si>
  <si>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</si>
  <si>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</si>
  <si>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</si>
  <si>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</si>
  <si>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</si>
  <si>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</si>
  <si>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</si>
  <si>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</si>
  <si>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</si>
  <si>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</si>
  <si>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</si>
  <si>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</si>
  <si>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</si>
  <si>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</si>
  <si>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</si>
  <si>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</si>
  <si>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</si>
  <si>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</si>
  <si>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</si>
  <si>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</si>
  <si>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</si>
  <si>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</si>
  <si>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</si>
  <si>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</si>
  <si>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</si>
  <si>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</si>
  <si>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</si>
  <si>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</si>
  <si>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</si>
  <si>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</si>
  <si>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</si>
  <si>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</si>
  <si>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</si>
  <si>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</si>
  <si>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</si>
  <si>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</si>
  <si>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</si>
  <si>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</si>
  <si>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</si>
  <si>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</si>
  <si>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</si>
  <si>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</si>
  <si>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</si>
  <si>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</si>
  <si>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</si>
  <si>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</si>
  <si>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</si>
  <si>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</si>
  <si>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</si>
  <si>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</si>
  <si>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</si>
  <si>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</si>
  <si>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</si>
  <si>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</si>
  <si>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</si>
  <si>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</si>
  <si>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</si>
  <si>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</si>
  <si>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</si>
  <si>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</si>
  <si>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</si>
  <si>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</si>
  <si>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</si>
  <si>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</si>
  <si>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</si>
  <si>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</si>
  <si>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</si>
  <si>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</si>
  <si>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</si>
  <si>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</si>
  <si>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</si>
  <si>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</si>
  <si>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</si>
  <si>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</si>
  <si>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</si>
  <si>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</si>
  <si>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</si>
  <si>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</si>
  <si>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</si>
  <si>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</si>
  <si>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</si>
  <si>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</si>
  <si>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</si>
  <si>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</si>
  <si>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</si>
  <si>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</si>
  <si>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</si>
  <si>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</si>
  <si>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</si>
  <si>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</si>
  <si>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</si>
  <si>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</si>
  <si>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</si>
  <si>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</si>
  <si>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</si>
  <si>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</si>
  <si>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</si>
  <si>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</si>
  <si>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</si>
  <si>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</si>
  <si>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</si>
  <si>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</si>
  <si>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</si>
  <si>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</si>
  <si>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</si>
  <si>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</si>
  <si>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</si>
  <si>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</si>
  <si>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</si>
  <si>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</si>
  <si>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</si>
  <si>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</si>
  <si>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</si>
  <si>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</si>
  <si>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</si>
  <si>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</si>
  <si>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</si>
  <si>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</si>
  <si>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</si>
  <si>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</si>
  <si>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</si>
  <si>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</si>
  <si>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</si>
  <si>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</si>
  <si>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</si>
  <si>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</si>
  <si>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</si>
  <si>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</si>
  <si>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</si>
  <si>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</si>
  <si>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</si>
  <si>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</si>
  <si>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</si>
  <si>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</si>
  <si>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</si>
  <si>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</si>
  <si>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</si>
  <si>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</si>
  <si>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</si>
  <si>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</si>
  <si>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</si>
  <si>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</si>
  <si>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</si>
  <si>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</si>
  <si>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</si>
  <si>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</si>
  <si>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</si>
  <si>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</si>
  <si>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</si>
  <si>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</si>
  <si>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</si>
  <si>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</si>
  <si>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</si>
  <si>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</si>
  <si>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</si>
  <si>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</si>
  <si>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</si>
  <si>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</si>
  <si>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</si>
  <si>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</si>
  <si>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</si>
  <si>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</si>
  <si>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</si>
  <si>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</si>
  <si>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</si>
  <si>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</si>
  <si>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</si>
  <si>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</si>
  <si>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</si>
  <si>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</si>
  <si>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</si>
  <si>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</si>
  <si>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</si>
  <si>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</si>
  <si>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</si>
  <si>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</si>
  <si>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</si>
  <si>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</si>
  <si>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</si>
  <si>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</si>
  <si>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</si>
  <si>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</si>
  <si>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</si>
  <si>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</si>
  <si>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</si>
  <si>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</si>
  <si>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</si>
  <si>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</si>
  <si>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</si>
  <si>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</si>
  <si>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</si>
  <si>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</si>
  <si>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</si>
  <si>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</si>
  <si>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</si>
  <si>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</si>
  <si>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</si>
  <si>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</si>
  <si>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</si>
  <si>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</si>
  <si>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</si>
  <si>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</si>
  <si>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</si>
  <si>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</si>
  <si>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</si>
  <si>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</si>
  <si>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</si>
  <si>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</si>
  <si>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</si>
  <si>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</si>
  <si>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</si>
  <si>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</si>
  <si>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</si>
  <si>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</si>
  <si>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</si>
  <si>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</si>
  <si>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</si>
  <si>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</si>
  <si>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</si>
  <si>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</si>
  <si>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</si>
  <si>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</si>
  <si>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</si>
  <si>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</si>
  <si>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</si>
  <si>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</si>
  <si>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</si>
  <si>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</si>
  <si>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</si>
  <si>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</si>
  <si>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</si>
  <si>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</si>
  <si>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</si>
  <si>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</si>
  <si>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</si>
  <si>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</si>
  <si>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</si>
  <si>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</si>
  <si>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</si>
  <si>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</si>
  <si>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</si>
  <si>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</si>
  <si>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</si>
  <si>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</si>
  <si>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</si>
  <si>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</si>
  <si>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</si>
  <si>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</si>
  <si>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</si>
  <si>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</si>
  <si>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</si>
  <si>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</si>
  <si>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</si>
  <si>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</si>
  <si>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</si>
  <si>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</si>
  <si>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</si>
  <si>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</si>
  <si>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</si>
  <si>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</si>
  <si>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</si>
  <si>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</si>
  <si>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</si>
  <si>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</si>
  <si>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</si>
  <si>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</si>
  <si>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</si>
  <si>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</si>
  <si>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</si>
  <si>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</si>
  <si>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</si>
  <si>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</si>
  <si>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</si>
  <si>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</si>
  <si>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</si>
  <si>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</si>
  <si>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</si>
  <si>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</si>
  <si>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</si>
  <si>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</si>
  <si>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</si>
  <si>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</si>
  <si>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</si>
  <si>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</si>
  <si>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</si>
  <si>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</si>
  <si>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</si>
  <si>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</si>
  <si>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</si>
  <si>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</si>
  <si>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</si>
  <si>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</si>
  <si>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</si>
  <si>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</si>
  <si>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</si>
  <si>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</si>
  <si>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</si>
  <si>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</si>
  <si>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</si>
  <si>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</si>
  <si>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</si>
  <si>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</si>
  <si>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</si>
  <si>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</si>
  <si>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</si>
  <si>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</si>
  <si>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</si>
  <si>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</si>
  <si>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</si>
  <si>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</si>
  <si>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</si>
  <si>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</si>
  <si>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</si>
  <si>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</si>
  <si>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</si>
  <si>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</si>
  <si>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</si>
  <si>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</si>
  <si>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</si>
  <si>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</si>
  <si>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</si>
  <si>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</si>
  <si>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</si>
  <si>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</si>
  <si>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</si>
  <si>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</si>
  <si>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</si>
  <si>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</si>
  <si>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</si>
  <si>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</si>
  <si>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</si>
  <si>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</si>
  <si>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</si>
  <si>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</si>
  <si>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</si>
  <si>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</si>
  <si>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</si>
  <si>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</si>
  <si>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</si>
  <si>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</si>
  <si>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</si>
  <si>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</si>
  <si>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</si>
  <si>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</si>
  <si>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</si>
  <si>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</si>
  <si>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</si>
  <si>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</si>
  <si>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</si>
  <si>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</si>
  <si>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</si>
  <si>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</si>
  <si>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</si>
  <si>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</si>
  <si>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</si>
  <si>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</si>
  <si>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</si>
  <si>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</si>
  <si>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</si>
  <si>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</si>
  <si>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</si>
  <si>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</si>
  <si>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</si>
  <si>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</si>
  <si>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</si>
  <si>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</si>
  <si>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</si>
  <si>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</si>
  <si>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</si>
  <si>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</si>
  <si>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</si>
  <si>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</si>
  <si>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</si>
  <si>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</si>
  <si>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</si>
  <si>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</si>
  <si>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</si>
  <si>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</si>
  <si>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</si>
  <si>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</si>
  <si>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</si>
  <si>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</si>
  <si>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</si>
  <si>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</si>
  <si>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</si>
  <si>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</si>
  <si>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</si>
  <si>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</si>
  <si>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</si>
  <si>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</si>
  <si>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</si>
  <si>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</si>
  <si>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</si>
  <si>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</si>
  <si>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</si>
  <si>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</si>
  <si>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</si>
  <si>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</si>
  <si>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</si>
  <si>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</si>
  <si>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</si>
  <si>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</si>
  <si>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</si>
  <si>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</si>
  <si>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</si>
  <si>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</si>
  <si>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</si>
  <si>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</si>
  <si>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</si>
  <si>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</si>
  <si>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</si>
  <si>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</si>
  <si>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</si>
  <si>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</si>
  <si>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</si>
  <si>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</si>
  <si>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</si>
  <si>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</si>
  <si>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</si>
  <si>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</si>
  <si>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</si>
  <si>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</si>
  <si>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</si>
  <si>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</si>
  <si>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</si>
  <si>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</si>
  <si>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</si>
  <si>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</si>
  <si>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</si>
  <si>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</si>
  <si>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</si>
  <si>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</si>
  <si>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</si>
  <si>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</si>
  <si>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</si>
  <si>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</si>
  <si>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</si>
  <si>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</si>
  <si>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</si>
  <si>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</si>
  <si>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</si>
  <si>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</si>
  <si>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</si>
  <si>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</si>
  <si>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</si>
  <si>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</si>
  <si>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</si>
  <si>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</si>
  <si>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</si>
  <si>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</si>
  <si>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</si>
  <si>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</si>
  <si>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</si>
  <si>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</si>
  <si>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</si>
  <si>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</si>
  <si>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</si>
  <si>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</si>
  <si>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</si>
  <si>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</si>
  <si>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</si>
  <si>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</si>
  <si>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</si>
  <si>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</si>
  <si>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</si>
  <si>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</si>
  <si>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</si>
  <si>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</si>
  <si>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</si>
  <si>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</si>
  <si>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</si>
  <si>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</si>
  <si>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</si>
  <si>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</si>
  <si>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</si>
  <si>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</si>
  <si>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</si>
  <si>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</si>
  <si>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</si>
  <si>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</si>
  <si>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</si>
  <si>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</si>
  <si>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</si>
  <si>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</si>
  <si>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</si>
  <si>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</si>
  <si>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</si>
  <si>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</si>
  <si>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</si>
  <si>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</si>
  <si>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</si>
  <si>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</si>
  <si>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</si>
  <si>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</si>
  <si>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</si>
  <si>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</si>
  <si>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</si>
  <si>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</si>
  <si>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</si>
  <si>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</si>
  <si>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</si>
  <si>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</si>
  <si>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</si>
  <si>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</si>
  <si>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</si>
  <si>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</si>
  <si>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</si>
  <si>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</si>
  <si>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</si>
  <si>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</si>
  <si>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</si>
  <si>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</si>
  <si>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</si>
  <si>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</si>
  <si>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</si>
  <si>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</si>
  <si>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</si>
  <si>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</si>
  <si>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</si>
  <si>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</si>
  <si>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</si>
  <si>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</si>
  <si>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</si>
  <si>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</si>
  <si>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</si>
  <si>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</si>
  <si>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</si>
  <si>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</si>
  <si>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</si>
  <si>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</si>
  <si>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</si>
  <si>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</si>
  <si>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</si>
  <si>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</si>
  <si>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</si>
  <si>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</si>
  <si>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</si>
  <si>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</si>
  <si>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</si>
  <si>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</si>
  <si>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</si>
  <si>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</si>
  <si>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</si>
  <si>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</si>
  <si>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</si>
  <si>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</si>
  <si>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</si>
  <si>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</si>
  <si>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</si>
  <si>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</si>
  <si>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</si>
  <si>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</si>
  <si>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</si>
  <si>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</si>
  <si>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</si>
  <si>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</si>
  <si>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</si>
  <si>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</si>
  <si>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</si>
  <si>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</si>
  <si>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</si>
  <si>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</si>
  <si>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</si>
  <si>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</si>
  <si>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</si>
  <si>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</si>
  <si>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</si>
  <si>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</si>
  <si>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</si>
  <si>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</si>
  <si>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</si>
  <si>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</si>
  <si>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</si>
  <si>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</si>
  <si>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</si>
  <si>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</si>
  <si>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</si>
  <si>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</si>
  <si>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</si>
  <si>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</si>
  <si>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</si>
  <si>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</si>
  <si>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</si>
  <si>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</si>
  <si>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</si>
  <si>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</si>
  <si>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</si>
  <si>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</si>
  <si>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</si>
  <si>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</si>
  <si>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</si>
  <si>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</si>
  <si>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</si>
  <si>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</si>
  <si>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</si>
  <si>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</si>
  <si>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</si>
  <si>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</si>
  <si>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</si>
  <si>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</si>
  <si>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</si>
  <si>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</si>
  <si>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</si>
  <si>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</si>
  <si>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</si>
  <si>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</si>
  <si>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</si>
  <si>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</si>
  <si>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</si>
  <si>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</si>
  <si>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</si>
  <si>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</si>
  <si>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</si>
  <si>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</si>
  <si>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</si>
  <si>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</si>
  <si>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</si>
  <si>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</si>
  <si>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</si>
  <si>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</si>
  <si>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</si>
  <si>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</si>
  <si>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</si>
  <si>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</si>
  <si>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</si>
  <si>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</si>
  <si>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</si>
  <si>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</si>
  <si>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</si>
  <si>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</si>
  <si>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</si>
  <si>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</si>
  <si>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</si>
  <si>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</si>
  <si>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</si>
  <si>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</si>
  <si>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</si>
  <si>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</si>
  <si>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</si>
  <si>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</si>
  <si>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</si>
  <si>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</si>
  <si>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</si>
  <si>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</si>
  <si>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</si>
  <si>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</si>
  <si>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</si>
  <si>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</si>
  <si>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</si>
  <si>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</si>
  <si>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</si>
  <si>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</si>
  <si>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</si>
  <si>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</si>
  <si>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</si>
  <si>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</si>
  <si>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</si>
  <si>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</si>
  <si>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</si>
  <si>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</si>
  <si>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</si>
  <si>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</si>
  <si>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</si>
  <si>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</si>
  <si>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</si>
  <si>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</si>
  <si>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</si>
  <si>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</si>
  <si>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</si>
  <si>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</si>
  <si>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</si>
  <si>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</si>
  <si>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</si>
  <si>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</si>
  <si>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</si>
  <si>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</si>
  <si>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</si>
  <si>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</si>
  <si>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</si>
  <si>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</si>
  <si>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</si>
  <si>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</si>
  <si>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</si>
  <si>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</si>
  <si>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</si>
  <si>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</si>
  <si>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</si>
  <si>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</si>
  <si>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</si>
  <si>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</si>
  <si>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</si>
  <si>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</si>
  <si>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</si>
  <si>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</si>
  <si>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</si>
  <si>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</si>
  <si>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</si>
  <si>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</si>
  <si>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</si>
  <si>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</si>
  <si>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</si>
  <si>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</si>
  <si>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</si>
  <si>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</si>
  <si>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</si>
  <si>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</si>
  <si>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</si>
  <si>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</si>
  <si>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</si>
  <si>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</si>
  <si>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</si>
  <si>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</si>
  <si>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</si>
  <si>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</si>
  <si>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</si>
  <si>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</si>
  <si>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</si>
  <si>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</si>
  <si>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</si>
  <si>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</si>
  <si>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</si>
  <si>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</si>
  <si>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</si>
  <si>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</si>
  <si>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</si>
  <si>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</si>
  <si>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</si>
  <si>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</si>
  <si>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</si>
  <si>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</si>
  <si>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</si>
  <si>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</si>
  <si>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</si>
  <si>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</si>
  <si>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</si>
  <si>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</si>
  <si>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</si>
  <si>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</si>
  <si>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</si>
  <si>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</si>
  <si>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</si>
  <si>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</si>
  <si>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</si>
  <si>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</si>
  <si>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</si>
  <si>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</si>
  <si>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</si>
  <si>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</si>
  <si>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</si>
  <si>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</si>
  <si>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</si>
  <si>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</si>
  <si>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</si>
  <si>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</si>
  <si>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</si>
  <si>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</si>
  <si>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</si>
  <si>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</si>
  <si>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</si>
  <si>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</si>
  <si>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</si>
  <si>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</si>
  <si>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</si>
  <si>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</si>
  <si>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</si>
  <si>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</si>
  <si>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</si>
  <si>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</si>
  <si>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</si>
  <si>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</si>
  <si>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</si>
  <si>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</si>
  <si>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</si>
  <si>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</si>
  <si>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</si>
  <si>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</si>
  <si>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</si>
  <si>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</si>
  <si>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</si>
  <si>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</si>
  <si>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</si>
  <si>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</si>
  <si>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</si>
  <si>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</si>
  <si>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</si>
  <si>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</si>
  <si>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</si>
  <si>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</si>
  <si>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</si>
  <si>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</si>
  <si>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</si>
  <si>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</si>
  <si>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</si>
  <si>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</si>
  <si>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</si>
  <si>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</si>
  <si>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</si>
  <si>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</si>
  <si>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</si>
  <si>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</si>
  <si>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</si>
  <si>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</si>
  <si>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</si>
  <si>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</si>
  <si>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</si>
  <si>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</si>
  <si>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</si>
  <si>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</si>
  <si>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</si>
  <si>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</si>
  <si>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</si>
  <si>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</si>
  <si>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</si>
  <si>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</si>
  <si>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</si>
  <si>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</si>
  <si>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</si>
  <si>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</si>
  <si>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</si>
  <si>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</si>
  <si>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</si>
  <si>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</si>
  <si>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</si>
  <si>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</si>
  <si>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</si>
  <si>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</si>
  <si>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</si>
  <si>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</si>
  <si>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</si>
  <si>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</si>
  <si>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</si>
  <si>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</si>
  <si>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</si>
  <si>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</si>
  <si>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</si>
  <si>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</si>
  <si>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</si>
  <si>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</si>
  <si>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</si>
  <si>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</si>
  <si>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</si>
  <si>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</si>
  <si>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</si>
  <si>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</si>
  <si>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</si>
  <si>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</si>
  <si>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</si>
  <si>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</si>
  <si>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</si>
  <si>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</si>
  <si>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</si>
  <si>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</si>
  <si>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</si>
  <si>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</si>
  <si>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</si>
  <si>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</si>
  <si>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</si>
  <si>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</si>
  <si>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</si>
  <si>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</si>
  <si>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</si>
  <si>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</si>
  <si>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</si>
  <si>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</si>
  <si>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</si>
  <si>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</si>
  <si>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</si>
  <si>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</si>
  <si>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</si>
  <si>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</si>
  <si>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</si>
  <si>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</si>
  <si>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</si>
  <si>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</si>
  <si>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</si>
  <si>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</si>
  <si>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</si>
  <si>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</si>
  <si>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</si>
  <si>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</si>
  <si>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</si>
  <si>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</si>
  <si>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</si>
  <si>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</si>
  <si>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</si>
  <si>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</si>
  <si>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</si>
  <si>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</si>
  <si>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</si>
  <si>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</si>
  <si>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</si>
  <si>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</si>
  <si>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</si>
  <si>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</si>
  <si>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</si>
  <si>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</si>
  <si>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</si>
  <si>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</si>
  <si>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</si>
  <si>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</si>
  <si>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</si>
  <si>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</si>
  <si>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</si>
  <si>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</si>
  <si>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</si>
  <si>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</si>
  <si>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</si>
  <si>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</si>
  <si>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</si>
  <si>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</si>
  <si>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</si>
  <si>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</si>
  <si>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</si>
  <si>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</si>
  <si>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</si>
  <si>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</si>
  <si>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</si>
  <si>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</si>
  <si>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</si>
  <si>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</si>
  <si>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</si>
  <si>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</si>
  <si>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</si>
  <si>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</si>
  <si>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</si>
  <si>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</si>
  <si>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</si>
  <si>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</si>
  <si>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</si>
  <si>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</si>
  <si>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</si>
  <si>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</si>
  <si>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</si>
  <si>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</si>
  <si>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</si>
  <si>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</si>
  <si>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</si>
  <si>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</si>
  <si>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</si>
  <si>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</si>
  <si>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</si>
  <si>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</si>
  <si>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</si>
  <si>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</si>
  <si>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</si>
  <si>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</si>
  <si>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</si>
  <si>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</si>
  <si>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</si>
  <si>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</si>
  <si>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</si>
  <si>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</si>
  <si>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</si>
  <si>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</si>
  <si>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</si>
  <si>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</si>
  <si>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</si>
  <si>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</si>
  <si>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</si>
  <si>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</si>
  <si>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</si>
  <si>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</si>
  <si>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</si>
  <si>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</si>
  <si>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</si>
  <si>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</si>
  <si>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</si>
  <si>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</si>
  <si>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</si>
  <si>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</si>
  <si>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</si>
  <si>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</si>
  <si>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</si>
  <si>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</si>
  <si>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</si>
  <si>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</si>
  <si>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</si>
  <si>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</si>
  <si>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</si>
  <si>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</si>
  <si>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</si>
  <si>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</si>
  <si>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</si>
  <si>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</si>
  <si>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</si>
  <si>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</si>
  <si>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</si>
  <si>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</si>
  <si>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</si>
  <si>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</si>
  <si>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</si>
  <si>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</si>
  <si>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</si>
  <si>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</si>
  <si>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</si>
  <si>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</si>
  <si>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</si>
  <si>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</si>
  <si>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</si>
  <si>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</si>
  <si>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</si>
  <si>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</si>
  <si>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</si>
  <si>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</si>
  <si>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</si>
  <si>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</si>
  <si>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</si>
  <si>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</si>
  <si>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</si>
  <si>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</si>
  <si>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</si>
  <si>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</si>
  <si>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</si>
  <si>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</si>
  <si>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</si>
  <si>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</si>
  <si>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</si>
  <si>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</si>
  <si>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</si>
  <si>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</si>
  <si>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</si>
  <si>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</si>
  <si>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</si>
  <si>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</si>
  <si>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</si>
  <si>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</si>
  <si>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</si>
  <si>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</si>
  <si>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</si>
  <si>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</si>
  <si>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</si>
  <si>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</si>
  <si>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</si>
  <si>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</si>
  <si>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</si>
  <si>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</si>
  <si>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</si>
  <si>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</si>
  <si>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</si>
  <si>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</si>
  <si>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</si>
  <si>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</si>
  <si>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</si>
  <si>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</si>
  <si>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</si>
  <si>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</si>
  <si>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</si>
  <si>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</si>
  <si>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</si>
  <si>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</si>
  <si>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</si>
  <si>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</si>
  <si>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</si>
  <si>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</si>
  <si>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</si>
  <si>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</si>
  <si>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</si>
  <si>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</si>
  <si>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</si>
  <si>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</si>
  <si>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</si>
  <si>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</si>
  <si>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</si>
  <si>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</si>
  <si>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</si>
  <si>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</si>
  <si>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</si>
  <si>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</si>
  <si>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</si>
  <si>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</si>
  <si>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</si>
  <si>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</si>
  <si>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</si>
  <si>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</si>
  <si>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</si>
  <si>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</si>
  <si>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</si>
  <si>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</si>
  <si>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</si>
  <si>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</si>
  <si>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</si>
  <si>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</si>
  <si>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</si>
  <si>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</si>
  <si>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</si>
  <si>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</si>
  <si>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</si>
  <si>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</si>
  <si>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</si>
  <si>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</si>
  <si>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</si>
  <si>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</si>
  <si>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</si>
  <si>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</si>
  <si>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</si>
  <si>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</si>
  <si>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</si>
  <si>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</si>
  <si>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</si>
  <si>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</si>
  <si>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</si>
  <si>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</si>
  <si>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</si>
  <si>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</si>
  <si>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</si>
  <si>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</si>
  <si>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</si>
  <si>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</si>
  <si>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</si>
  <si>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</si>
  <si>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</si>
  <si>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</si>
  <si>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</si>
  <si>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</si>
  <si>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</si>
  <si>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</si>
  <si>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</si>
  <si>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</si>
  <si>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</si>
  <si>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</si>
  <si>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</si>
  <si>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</si>
  <si>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</si>
  <si>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</si>
  <si>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</si>
  <si>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</si>
  <si>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</si>
  <si>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</si>
  <si>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</si>
  <si>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</si>
  <si>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</si>
  <si>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</si>
  <si>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</si>
  <si>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</si>
  <si>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</si>
  <si>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</si>
  <si>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</si>
  <si>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</si>
  <si>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</si>
  <si>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</si>
  <si>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</si>
  <si>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</si>
  <si>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</si>
  <si>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</si>
  <si>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</si>
  <si>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</si>
  <si>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</si>
  <si>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</si>
  <si>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</si>
  <si>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</si>
  <si>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</si>
  <si>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</si>
  <si>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</si>
  <si>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</si>
  <si>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</si>
  <si>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</si>
  <si>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</si>
  <si>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</si>
  <si>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</si>
  <si>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</si>
  <si>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</si>
  <si>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 xml:space="preserve">Team at site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</si>
  <si>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</si>
  <si>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</si>
  <si>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</si>
  <si>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</si>
  <si>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</si>
  <si>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</si>
  <si>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</si>
  <si>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</si>
  <si>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</si>
  <si>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</si>
  <si>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</si>
  <si>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</si>
  <si>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</si>
  <si>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need 60 mints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</si>
</sst>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5" totalsRowShown="0" headerRowDxfId="64" dataDxfId="63" headerRowBorderDxfId="61" tableBorderDxfId="62">
  <autoFilter ref="A1:L111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293.02929629629944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12.534307870373596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45955.977722222226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45955.977722222226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45955.977722222226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45955.977722222226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45955.977722222226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45955.977722222226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45955.977722222226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45955.977722222226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45955.977722222226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45955.977722222226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45955.977722222226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45955.977722222226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45955.977722222226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45955.977722222226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45955.977722222226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45955.977722222226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45955.977722222226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45955.977722222226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45955.977722222226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45955.977722222226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45955.977722222226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45955.977722222226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45955.977722222226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45955.977722222226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45955.977722222226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45955.977722222226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45955.977722222226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45955.977722222226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45955.977722222226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45955.977722222226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45955.977722222226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45955.977722222226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45955.977722222226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45955.977722222226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45955.977722222226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45955.977722222226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45955.977722222226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45955.977722222226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45955.977722222226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45955.977722222226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45955.977722222226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45955.977722222226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45955.977722222226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45955.977722222226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45955.977722222226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45955.977722222226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45955.977722222226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45955.977722222226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45955.977722222226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45955.977722222226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45955.977722222226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45955.977722222226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45955.977722222226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45955.977722222226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45955.977722222226</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45955.977722222226</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FF0C9176-AFD5-4BBC-9601-D5F1F00B69EB}"/>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130.9778842592641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11.481946759260609</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45955.977722222226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45955.977722222226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45955.977722222226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45955.977722222226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45955.977722222226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45955.977722222226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45955.977722222226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45955.977722222226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45955.977722222226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45955.977722222226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45955.977722222226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45955.977722222226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45955.977722222226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45955.977722222226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45955.977722222226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45955.977722222226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45955.977722222226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45955.977722222226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45955.977722222226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45955.977722222226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45955.977722222226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45955.977722222226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45955.977722222226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45955.977722222226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45955.977722222226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45955.977722222226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45955.977722222226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45955.977722222226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45955.977722222226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45955.977722222226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45955.977722222226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45955.977722222226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45955.977722222226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45955.977722222226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45955.977722222226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45955.977722222226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45955.977722222226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45955.977722222226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45955.977722222226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45955.977722222226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45955.977722222226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45955.977722222226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45955.977722222226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45955.977722222226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45955.977722222226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45955.977722222226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45955.977722222226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45955.977722222226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45955.977722222226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45955.977722222226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45955.977722222226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45955.977722222226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45955.977722222226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45955.977722222226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45955.977722222226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45955.977722222226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45955.977722222226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45955.977722222226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45955.977722222226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45955.977722222226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45955.977722222226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45955.977722222226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45955.977722222226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45955.977722222226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45955.977722222226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45955.977722222226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45955.977722222226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45955.977722222226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45955.977722222226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45955.977722222226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45955.977722222226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45955.977722222226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45955.977722222226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45955.977722222226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45955.977722222226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45955.977722222226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45955.977722222226</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45955.977722222226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45955.977722222226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45955.977722222226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45955.977722222226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45955.977722222226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45955.977722222226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45955.977722222226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45955.977722222226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45955.977722222226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45955.977722222226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45955.977722222226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45955.977722222226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45955.977722222226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45955.977722222226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45955.977722222226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45955.977722222226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45955.977722222226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45955.977722222226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45955.977722222226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45955.977722222226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45955.977722222226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45955.977722222226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45955.977722222226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45955.977722222226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45955.977722222226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45955.977722222226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45955.977722222226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45955.977722222226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45955.977722222226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45955.977722222226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45955.977722222226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45955.977722222226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45955.977722222226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45955.977722222226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45955.977722222226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45955.977722222226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45955.977722222226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45955.977722222226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45955.977722222226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45955.977722222226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45955.977722222226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45955.977722222226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45955.977722222226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45955.977722222226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45955.977722222226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45955.977722222226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45955.977722222226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45955.977722222226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45955.977722222226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45955.977722222226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45955.977722222226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45955.977722222226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45955.977722222226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45955.977722222226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45955.977722222226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45955.977722222226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45955.977722222226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45955.977722222226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45955.977722222226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45955.977722222226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45955.977722222226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45955.977722222226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45955.977722222226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45955.977722222226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45955.977722222226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45955.977722222226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45955.977722222226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45955.977722222226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45955.977722222226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45955.977722222226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45955.977722222226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45955.977722222226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45955.977722222226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45955.977722222226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45955.977722222226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45955.977722222226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45955.977722222226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45955.977722222226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45955.977722222226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45955.977722222226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45955.977722222226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45955.977722222226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45955.977722222226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45955.977722222226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45955.977722222226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45955.977722222226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45955.977722222226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45955.977722222226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45955.977722222226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45955.977722222226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45955.977722222226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45955.977722222226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45955.977722222226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45955.977722222226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45955.977722222226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45955.977722222226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45955.977722222226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45955.977722222226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45955.977722222226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45955.977722222226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45955.977722222226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45955.977722222226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45955.977722222226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45955.977722222226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45955.977722222226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45955.977722222226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45955.977722222226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45955.977722222226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45955.977722222226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45955.977722222226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45955.977722222226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45955.977722222226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45955.977722222226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45955.977722222226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45955.977722222226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45955.977722222226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45955.977722222226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45955.977722222226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45955.977722222226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45955.977722222226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45955.977722222226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45955.977722222226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45955.977722222226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45955.977722222226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45955.977722222226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45955.977722222226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45955.977722222226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45955.977722222226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45955.977722222226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45955.977722222226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45955.977722222226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45955.977722222226</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45955.977722222226</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45955.977722222226</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45955.977722222226</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45955.977722222226</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45955.977722222226</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45955.977722222226</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45955.977722222226</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45955.977722222226</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45955.977722222226</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45955.977722222226</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45955.977722222226</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45955.977722222226</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5"/>
  <sheetViews>
    <sheetView tabSelected="1" workbookViewId="0">
      <selection activeCell="D11" sqref="D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2" ca="1" si="0">IFERROR(NOW()-F2,"-")</f>
        <v>7.2178240741777699E-2</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45955.977722222226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45955.977722222226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45955.977722222226</v>
      </c>
      <c r="H5" s="22"/>
      <c r="I5" s="19" t="str">
        <f>IFERROR(VLOOKUP(D5,DB!A:F,6,0),"")</f>
        <v/>
      </c>
      <c r="J5" s="18" t="str">
        <f>IFERROR(VLOOKUP(D5,DB!A:G,7,0),"")</f>
        <v/>
      </c>
      <c r="K5" s="46"/>
      <c r="L5" s="23" t="str">
        <f>IFERROR(VLOOKUP(D5,DB!A:I,9,0),"")</f>
        <v/>
      </c>
    </row>
    <row r="6" spans="1:13" ht="15" customHeight="1">
      <c r="A6" s="19"/>
      <c r="B6" s="63" t="str">
        <f>IFERROR(VLOOKUP(D6,DB!A:K,11,0),"")</f>
        <v>R3</v>
      </c>
      <c r="C6" s="18"/>
      <c r="D6" s="18" t="s">
        <v>5168</v>
      </c>
      <c r="E6" s="18"/>
      <c r="F6" s="20"/>
      <c r="G6" s="21">
        <f t="shared" ca="1" si="0"/>
        <v>45955.977722222226</v>
      </c>
      <c r="H6" s="22"/>
      <c r="I6" s="19" t="str">
        <f>IFERROR(VLOOKUP(D6,DB!A:F,6,0),"")</f>
        <v>Power Cube</v>
      </c>
      <c r="J6" s="18" t="str">
        <f>IFERROR(VLOOKUP(D6,DB!A:G,7,0),"")</f>
        <v>Good</v>
      </c>
      <c r="K6" s="46"/>
      <c r="L6" s="23" t="str">
        <f>IFERROR(VLOOKUP(D6,DB!A:I,9,0),"")</f>
        <v>Zain</v>
      </c>
    </row>
    <row r="7" spans="1:13" ht="15" customHeight="1">
      <c r="A7" s="19"/>
      <c r="B7" s="63" t="str">
        <f>IFERROR(VLOOKUP(D7,DB!A:K,11,0),"")</f>
        <v>R3</v>
      </c>
      <c r="C7" s="18"/>
      <c r="D7" s="18" t="s">
        <v>5267</v>
      </c>
      <c r="E7" s="18"/>
      <c r="F7" s="20"/>
      <c r="G7" s="21">
        <f t="shared" ca="1" si="0"/>
        <v>45955.977722222226</v>
      </c>
      <c r="H7" s="22"/>
      <c r="I7" s="19" t="str">
        <f>IFERROR(VLOOKUP(D7,DB!A:F,6,0),"")</f>
        <v>Power cube</v>
      </c>
      <c r="J7" s="18" t="str">
        <f>IFERROR(VLOOKUP(D7,DB!A:G,7,0),"")</f>
        <v>Good</v>
      </c>
      <c r="K7" s="46"/>
      <c r="L7" s="23" t="str">
        <f>IFERROR(VLOOKUP(D7,DB!A:I,9,0),"")</f>
        <v>Zain</v>
      </c>
    </row>
    <row r="8" spans="1:13" ht="15" customHeight="1">
      <c r="A8" s="19"/>
      <c r="B8" s="63" t="str">
        <f>IFERROR(VLOOKUP(D8,DB!A:K,11,0),"")</f>
        <v>R3</v>
      </c>
      <c r="C8" s="18"/>
      <c r="D8" s="18" t="s">
        <v>8058</v>
      </c>
      <c r="E8" s="18"/>
      <c r="F8" s="20"/>
      <c r="G8" s="21">
        <f t="shared" ca="1" si="0"/>
        <v>45955.977722222226</v>
      </c>
      <c r="H8" s="22"/>
      <c r="I8" s="19" t="str">
        <f>IFERROR(VLOOKUP(D8,DB!A:F,6,0),"")</f>
        <v>SCECO-Rental-Genset</v>
      </c>
      <c r="J8" s="18" t="str">
        <f>IFERROR(VLOOKUP(D8,DB!A:G,7,0),"")</f>
        <v>In progress</v>
      </c>
      <c r="K8" s="46"/>
      <c r="L8" s="23" t="str">
        <f>IFERROR(VLOOKUP(D8,DB!A:I,9,0),"")</f>
        <v>Zain</v>
      </c>
    </row>
    <row r="9" spans="1:13" ht="15" customHeight="1">
      <c r="A9" s="19"/>
      <c r="B9" s="63" t="str">
        <f>IFERROR(VLOOKUP(D9,DB!A:K,11,0),"")</f>
        <v>R3</v>
      </c>
      <c r="C9" s="18"/>
      <c r="D9" s="18" t="s">
        <v>5140</v>
      </c>
      <c r="E9" s="18"/>
      <c r="F9" s="20"/>
      <c r="G9" s="21">
        <f t="shared" ca="1" si="0"/>
        <v>45955.977722222226</v>
      </c>
      <c r="H9" s="22"/>
      <c r="I9" s="19" t="str">
        <f>IFERROR(VLOOKUP(D9,DB!A:F,6,0),"")</f>
        <v>Power Cube</v>
      </c>
      <c r="J9" s="18" t="str">
        <f>IFERROR(VLOOKUP(D9,DB!A:G,7,0),"")</f>
        <v>Good</v>
      </c>
      <c r="K9" s="46"/>
      <c r="L9" s="23" t="str">
        <f>IFERROR(VLOOKUP(D9,DB!A:I,9,0),"")</f>
        <v>Zain</v>
      </c>
    </row>
    <row r="10" spans="1:13" ht="15" customHeight="1">
      <c r="A10" s="19"/>
      <c r="B10" s="63" t="str">
        <f>IFERROR(VLOOKUP(D10,DB!A:K,11,0),"")</f>
        <v>R3</v>
      </c>
      <c r="C10" s="18"/>
      <c r="D10" s="18" t="s">
        <v>5210</v>
      </c>
      <c r="E10" s="18"/>
      <c r="F10" s="20"/>
      <c r="G10" s="21">
        <f t="shared" ca="1" si="0"/>
        <v>45955.977722222226</v>
      </c>
      <c r="H10" s="22"/>
      <c r="I10" s="19" t="str">
        <f>IFERROR(VLOOKUP(D10,DB!A:F,6,0),"")</f>
        <v>Power Cube</v>
      </c>
      <c r="J10" s="18" t="str">
        <f>IFERROR(VLOOKUP(D10,DB!A:G,7,0),"")</f>
        <v>In progress</v>
      </c>
      <c r="K10" s="46"/>
      <c r="L10" s="23" t="str">
        <f>IFERROR(VLOOKUP(D10,DB!A:I,9,0),"")</f>
        <v>Zain</v>
      </c>
    </row>
    <row r="11" spans="1:13" ht="15" customHeight="1">
      <c r="A11" s="19"/>
      <c r="B11" s="63" t="str">
        <f>IFERROR(VLOOKUP(D11,DB!A:K,11,0),"")</f>
        <v/>
      </c>
      <c r="C11" s="18"/>
      <c r="D11" s="18"/>
      <c r="E11" s="18"/>
      <c r="F11" s="20"/>
      <c r="G11" s="21">
        <f t="shared" ca="1" si="0"/>
        <v>45955.977722222226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45955.977722222226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ref="G13:G76" ca="1" si="1">IFERROR(NOW()-F13,"-")</f>
        <v>45955.977722222226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45955.977722222226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45955.977722222226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45955.977722222226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45955.977722222226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45955.977722222226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45955.977722222226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45955.977722222226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45955.977722222226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45955.977722222226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45955.977722222226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45955.977722222226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45955.977722222226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45955.977722222226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45955.977722222226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45955.977722222226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45955.977722222226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45955.977722222226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45955.977722222226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45955.977722222226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45955.977722222226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45955.977722222226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45955.977722222226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45955.977722222226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45955.977722222226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45955.977722222226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45955.977722222226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45955.977722222226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45955.977722222226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45955.977722222226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45955.977722222226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45955.977722222226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45955.977722222226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45955.977722222226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45955.977722222226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45955.977722222226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45955.977722222226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45955.977722222226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45955.977722222226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45955.977722222226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45955.977722222226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45955.977722222226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45955.977722222226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45955.977722222226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45955.977722222226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45955.977722222226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45955.977722222226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45955.977722222226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45955.977722222226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45955.977722222226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45955.977722222226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45955.977722222226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45955.977722222226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45955.977722222226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45955.977722222226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45955.977722222226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45955.977722222226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45955.977722222226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45955.977722222226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45955.977722222226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45955.977722222226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45955.977722222226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45955.977722222226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45955.977722222226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ref="G77:G140" ca="1" si="2">IFERROR(NOW()-F77,"-")</f>
        <v>45955.977722222226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45955.977722222226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45955.977722222226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45955.977722222226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45955.977722222226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45955.977722222226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45955.977722222226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45955.977722222226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45955.977722222226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45955.977722222226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45955.977722222226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45955.977722222226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45955.977722222226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45955.977722222226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45955.977722222226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45955.977722222226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45955.977722222226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45955.977722222226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45955.977722222226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45955.977722222226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45955.977722222226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45955.977722222226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45955.977722222226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45955.977722222226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45955.977722222226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45955.977722222226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45955.977722222226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45955.977722222226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45955.977722222226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45955.977722222226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45955.977722222226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45955.977722222226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45955.977722222226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45955.977722222226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45955.977722222226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45955.977722222226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45955.977722222226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45955.977722222226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45955.977722222226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45955.977722222226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45955.977722222226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45955.977722222226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45955.977722222226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45955.977722222226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45955.977722222226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45955.977722222226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45955.977722222226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45955.977722222226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45955.977722222226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45955.977722222226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45955.977722222226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45955.977722222226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45955.977722222226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45955.977722222226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45955.977722222226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45955.977722222226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45955.977722222226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45955.977722222226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45955.977722222226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45955.977722222226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45955.977722222226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45955.977722222226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45955.977722222226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45955.977722222226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ref="G141:G204" ca="1" si="3">IFERROR(NOW()-F141,"-")</f>
        <v>45955.977722222226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45955.977722222226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45955.977722222226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45955.977722222226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45955.977722222226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45955.977722222226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45955.977722222226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45955.977722222226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45955.977722222226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45955.977722222226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45955.977722222226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45955.977722222226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45955.977722222226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45955.977722222226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45955.977722222226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45955.977722222226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45955.977722222226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45955.977722222226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45955.977722222226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45955.977722222226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45955.977722222226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45955.977722222226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45955.977722222226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45955.977722222226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45955.977722222226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45955.977722222226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45955.977722222226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45955.977722222226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45955.977722222226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45955.977722222226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45955.977722222226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45955.977722222226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45955.977722222226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45955.977722222226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45955.977722222226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45955.977722222226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45955.977722222226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45955.977722222226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45955.977722222226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45955.977722222226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45955.977722222226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45955.977722222226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45955.977722222226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45955.977722222226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45955.977722222226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45955.977722222226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45955.977722222226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45955.977722222226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45955.977722222226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45955.977722222226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45955.977722222226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45955.977722222226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45955.977722222226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45955.977722222226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45955.977722222226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45955.977722222226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45955.977722222226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45955.977722222226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45955.977722222226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45955.977722222226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45955.977722222226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45955.977722222226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45955.977722222226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45955.977722222226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ref="G205:G268" ca="1" si="4">IFERROR(NOW()-F205,"-")</f>
        <v>45955.977722222226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45955.977722222226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45955.977722222226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45955.977722222226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45955.977722222226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45955.977722222226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45955.977722222226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45955.977722222226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45955.977722222226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45955.977722222226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45955.977722222226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45955.977722222226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45955.977722222226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45955.977722222226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45955.977722222226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45955.977722222226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45955.977722222226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45955.977722222226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45955.977722222226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45955.977722222226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45955.977722222226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45955.977722222226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45955.977722222226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45955.977722222226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45955.977722222226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45955.977722222226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45955.977722222226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45955.977722222226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45955.977722222226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45955.977722222226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45955.977722222226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45955.977722222226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45955.977722222226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45955.977722222226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45955.977722222226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45955.977722222226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45955.977722222226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45955.977722222226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45955.977722222226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45955.977722222226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45955.977722222226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45955.977722222226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45955.977722222226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45955.977722222226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45955.977722222226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45955.977722222226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45955.977722222226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45955.977722222226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45955.977722222226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45955.977722222226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45955.977722222226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45955.977722222226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45955.977722222226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45955.977722222226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45955.977722222226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45955.977722222226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45955.977722222226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45955.977722222226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45955.977722222226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45955.977722222226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45955.977722222226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45955.977722222226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45955.977722222226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45955.977722222226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ref="G269:G332" ca="1" si="5">IFERROR(NOW()-F269,"-")</f>
        <v>45955.977722222226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45955.977722222226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45955.977722222226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45955.977722222226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45955.977722222226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45955.977722222226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45955.977722222226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45955.977722222226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45955.977722222226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45955.977722222226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45955.977722222226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45955.977722222226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45955.977722222226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45955.977722222226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45955.977722222226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45955.977722222226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45955.977722222226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45955.977722222226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45955.977722222226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45955.977722222226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45955.977722222226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45955.977722222226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45955.977722222226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45955.977722222226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45955.977722222226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45955.977722222226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45955.977722222226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45955.977722222226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45955.977722222226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45955.977722222226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45955.977722222226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45955.977722222226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45955.977722222226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45955.977722222226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45955.977722222226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45955.977722222226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45955.977722222226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45955.977722222226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45955.977722222226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45955.977722222226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45955.977722222226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45955.977722222226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45955.977722222226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45955.977722222226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45955.977722222226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45955.977722222226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45955.977722222226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45955.977722222226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45955.977722222226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45955.977722222226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45955.977722222226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45955.977722222226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45955.977722222226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45955.977722222226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45955.977722222226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45955.977722222226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45955.977722222226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45955.977722222226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45955.977722222226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45955.977722222226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45955.977722222226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45955.977722222226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45955.977722222226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45955.977722222226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ref="G333:G396" ca="1" si="6">IFERROR(NOW()-F333,"-")</f>
        <v>45955.977722222226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45955.977722222226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45955.977722222226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45955.977722222226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45955.977722222226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45955.977722222226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45955.977722222226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45955.977722222226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45955.977722222226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45955.977722222226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45955.977722222226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45955.977722222226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45955.977722222226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45955.977722222226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45955.977722222226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45955.977722222226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45955.977722222226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45955.977722222226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45955.977722222226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45955.977722222226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45955.977722222226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45955.977722222226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45955.977722222226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45955.977722222226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45955.977722222226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45955.977722222226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45955.977722222226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45955.977722222226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45955.977722222226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45955.977722222226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45955.977722222226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45955.977722222226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45955.977722222226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45955.977722222226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45955.977722222226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45955.977722222226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45955.977722222226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45955.977722222226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45955.977722222226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45955.977722222226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45955.977722222226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45955.977722222226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45955.977722222226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45955.977722222226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45955.977722222226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45955.977722222226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45955.977722222226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45955.977722222226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45955.977722222226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45955.977722222226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45955.977722222226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45955.977722222226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45955.977722222226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45955.977722222226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45955.977722222226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45955.977722222226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45955.977722222226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45955.977722222226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45955.977722222226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45955.977722222226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45955.977722222226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45955.977722222226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45955.977722222226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45955.977722222226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ref="G397:G460" ca="1" si="7">IFERROR(NOW()-F397,"-")</f>
        <v>45955.977722222226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45955.977722222226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45955.977722222226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45955.977722222226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45955.977722222226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45955.977722222226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45955.977722222226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45955.977722222226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45955.977722222226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45955.977722222226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45955.977722222226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45955.977722222226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45955.977722222226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45955.977722222226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45955.977722222226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45955.977722222226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45955.977722222226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45955.977722222226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45955.977722222226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45955.977722222226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45955.977722222226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45955.977722222226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45955.977722222226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45955.977722222226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45955.977722222226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45955.977722222226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45955.977722222226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45955.977722222226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45955.977722222226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45955.977722222226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45955.977722222226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45955.977722222226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45955.977722222226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45955.977722222226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45955.977722222226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45955.977722222226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45955.977722222226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45955.977722222226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45955.977722222226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45955.977722222226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45955.977722222226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45955.977722222226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45955.977722222226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45955.977722222226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45955.977722222226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45955.977722222226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45955.977722222226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45955.977722222226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45955.977722222226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45955.977722222226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45955.977722222226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45955.977722222226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45955.977722222226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45955.977722222226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45955.977722222226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45955.977722222226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45955.977722222226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45955.977722222226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45955.977722222226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45955.977722222226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45955.977722222226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45955.977722222226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45955.977722222226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45955.977722222226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ref="G461:G524" ca="1" si="8">IFERROR(NOW()-F461,"-")</f>
        <v>45955.977722222226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45955.977722222226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45955.977722222226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45955.977722222226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45955.977722222226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45955.977722222226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45955.977722222226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45955.977722222226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45955.977722222226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45955.977722222226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45955.977722222226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45955.977722222226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45955.977722222226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45955.977722222226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45955.977722222226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45955.977722222226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45955.977722222226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45955.977722222226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45955.977722222226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45955.977722222226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45955.977722222226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45955.977722222226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45955.977722222226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45955.977722222226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45955.977722222226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45955.977722222226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45955.977722222226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45955.977722222226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45955.977722222226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45955.977722222226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45955.977722222226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45955.977722222226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45955.977722222226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45955.977722222226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45955.977722222226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45955.977722222226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45955.977722222226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45955.977722222226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45955.977722222226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45955.977722222226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45955.977722222226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45955.977722222226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45955.977722222226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45955.977722222226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45955.977722222226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45955.977722222226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45955.977722222226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45955.977722222226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45955.977722222226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45955.977722222226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45955.977722222226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45955.977722222226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45955.977722222226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45955.977722222226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45955.977722222226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45955.977722222226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45955.977722222226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45955.977722222226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45955.977722222226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45955.977722222226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45955.977722222226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45955.977722222226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45955.977722222226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45955.977722222226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ref="G525:G588" ca="1" si="9">IFERROR(NOW()-F525,"-")</f>
        <v>45955.977722222226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45955.977722222226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45955.977722222226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45955.977722222226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45955.977722222226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45955.977722222226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45955.977722222226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45955.977722222226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45955.977722222226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45955.977722222226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45955.977722222226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45955.977722222226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45955.977722222226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45955.977722222226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45955.977722222226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45955.977722222226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45955.977722222226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45955.977722222226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45955.977722222226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45955.977722222226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45955.977722222226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45955.977722222226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45955.977722222226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45955.977722222226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45955.977722222226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45955.977722222226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45955.977722222226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45955.977722222226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45955.977722222226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45955.977722222226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45955.977722222226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45955.977722222226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45955.977722222226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45955.977722222226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45955.977722222226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45955.977722222226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45955.977722222226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45955.977722222226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45955.977722222226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45955.977722222226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45955.977722222226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45955.977722222226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45955.977722222226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45955.977722222226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45955.977722222226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45955.977722222226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45955.977722222226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45955.977722222226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45955.977722222226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45955.977722222226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45955.977722222226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45955.977722222226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45955.977722222226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45955.977722222226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45955.977722222226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45955.977722222226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45955.977722222226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45955.977722222226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45955.977722222226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45955.977722222226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45955.977722222226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45955.977722222226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45955.977722222226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45955.977722222226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ref="G589:G652" ca="1" si="10">IFERROR(NOW()-F589,"-")</f>
        <v>45955.977722222226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45955.977722222226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45955.977722222226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45955.977722222226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45955.977722222226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45955.977722222226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45955.977722222226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45955.977722222226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45955.977722222226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45955.977722222226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45955.977722222226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45955.977722222226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45955.977722222226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45955.977722222226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45955.977722222226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45955.977722222226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45955.977722222226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45955.977722222226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45955.977722222226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45955.977722222226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45955.977722222226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45955.977722222226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45955.977722222226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45955.977722222226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45955.977722222226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45955.977722222226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45955.977722222226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45955.977722222226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45955.977722222226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45955.977722222226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45955.977722222226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45955.977722222226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45955.977722222226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45955.977722222226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45955.977722222226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45955.977722222226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45955.977722222226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45955.977722222226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45955.977722222226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45955.977722222226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45955.977722222226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45955.977722222226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45955.977722222226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45955.977722222226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45955.977722222226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45955.977722222226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45955.977722222226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45955.977722222226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45955.977722222226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45955.977722222226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45955.977722222226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45955.977722222226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45955.977722222226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45955.977722222226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45955.977722222226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45955.977722222226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45955.977722222226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45955.977722222226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45955.977722222226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45955.977722222226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45955.977722222226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45955.977722222226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45955.977722222226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45955.977722222226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ref="G653:G716" ca="1" si="11">IFERROR(NOW()-F653,"-")</f>
        <v>45955.977722222226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45955.977722222226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45955.977722222226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45955.977722222226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45955.977722222226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45955.977722222226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45955.977722222226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45955.977722222226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45955.977722222226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45955.977722222226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45955.977722222226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45955.977722222226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45955.977722222226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45955.977722222226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45955.977722222226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45955.977722222226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45955.977722222226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45955.977722222226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45955.977722222226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45955.977722222226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45955.977722222226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45955.977722222226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45955.977722222226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45955.977722222226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45955.977722222226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45955.977722222226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45955.977722222226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45955.977722222226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45955.977722222226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45955.977722222226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45955.977722222226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45955.977722222226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45955.977722222226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45955.977722222226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45955.977722222226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45955.977722222226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45955.977722222226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45955.977722222226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45955.977722222226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45955.977722222226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45955.977722222226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45955.977722222226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45955.977722222226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45955.977722222226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45955.977722222226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45955.977722222226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45955.977722222226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45955.977722222226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45955.977722222226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45955.977722222226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45955.977722222226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45955.977722222226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45955.977722222226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45955.977722222226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45955.977722222226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45955.977722222226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45955.977722222226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45955.977722222226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45955.977722222226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45955.977722222226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45955.977722222226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45955.977722222226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45955.977722222226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45955.977722222226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ref="G717:G780" ca="1" si="12">IFERROR(NOW()-F717,"-")</f>
        <v>45955.977722222226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45955.977722222226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45955.977722222226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45955.977722222226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45955.977722222226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45955.977722222226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45955.977722222226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45955.977722222226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45955.977722222226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45955.977722222226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45955.977722222226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45955.977722222226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45955.977722222226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45955.977722222226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45955.977722222226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45955.977722222226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45955.977722222226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45955.977722222226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45955.977722222226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45955.977722222226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45955.977722222226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45955.977722222226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45955.977722222226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45955.977722222226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45955.977722222226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45955.977722222226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45955.977722222226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45955.977722222226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45955.977722222226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45955.977722222226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45955.977722222226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45955.977722222226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45955.977722222226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45955.977722222226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45955.977722222226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45955.977722222226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45955.977722222226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45955.977722222226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45955.977722222226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45955.977722222226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45955.977722222226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45955.977722222226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45955.977722222226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45955.977722222226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45955.977722222226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45955.977722222226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45955.977722222226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45955.977722222226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45955.977722222226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45955.977722222226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45955.977722222226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45955.977722222226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45955.977722222226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45955.977722222226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45955.977722222226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45955.977722222226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45955.977722222226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45955.977722222226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45955.977722222226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45955.977722222226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45955.977722222226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45955.977722222226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45955.977722222226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45955.977722222226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ref="G781:G844" ca="1" si="13">IFERROR(NOW()-F781,"-")</f>
        <v>45955.977722222226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45955.977722222226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45955.977722222226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45955.977722222226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45955.977722222226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45955.977722222226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45955.977722222226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45955.977722222226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45955.977722222226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45955.977722222226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45955.977722222226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45955.977722222226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45955.977722222226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45955.977722222226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45955.977722222226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45955.977722222226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45955.977722222226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45955.977722222226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45955.977722222226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45955.977722222226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45955.977722222226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45955.977722222226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45955.977722222226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45955.977722222226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45955.977722222226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45955.977722222226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45955.977722222226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45955.977722222226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45955.977722222226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45955.977722222226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45955.977722222226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45955.977722222226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45955.977722222226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45955.977722222226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45955.977722222226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45955.977722222226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45955.977722222226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45955.977722222226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45955.977722222226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45955.977722222226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45955.977722222226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45955.977722222226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45955.977722222226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45955.977722222226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45955.977722222226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45955.977722222226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45955.977722222226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45955.977722222226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45955.977722222226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45955.977722222226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45955.977722222226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45955.977722222226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45955.977722222226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45955.977722222226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45955.977722222226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45955.977722222226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45955.977722222226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45955.977722222226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45955.977722222226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45955.977722222226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45955.977722222226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45955.977722222226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45955.977722222226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45955.977722222226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ref="G845:G908" ca="1" si="14">IFERROR(NOW()-F845,"-")</f>
        <v>45955.977722222226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45955.977722222226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45955.977722222226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45955.977722222226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45955.977722222226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45955.977722222226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45955.977722222226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45955.977722222226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45955.977722222226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45955.977722222226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45955.977722222226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45955.977722222226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45955.977722222226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45955.977722222226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45955.977722222226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45955.977722222226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45955.977722222226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45955.977722222226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45955.977722222226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45955.977722222226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45955.977722222226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45955.977722222226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45955.977722222226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45955.977722222226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45955.977722222226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45955.977722222226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45955.977722222226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45955.977722222226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45955.977722222226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45955.977722222226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45955.977722222226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45955.977722222226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45955.977722222226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45955.977722222226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45955.977722222226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45955.977722222226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45955.977722222226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45955.977722222226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45955.977722222226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45955.977722222226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45955.977722222226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45955.977722222226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45955.977722222226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45955.977722222226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45955.977722222226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45955.977722222226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45955.977722222226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45955.977722222226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45955.977722222226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45955.977722222226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45955.977722222226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45955.977722222226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45955.977722222226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45955.977722222226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45955.977722222226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45955.977722222226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45955.977722222226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45955.977722222226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45955.977722222226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45955.977722222226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45955.977722222226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45955.977722222226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45955.977722222226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45955.977722222226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ref="G909:G972" ca="1" si="15">IFERROR(NOW()-F909,"-")</f>
        <v>45955.977722222226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45955.977722222226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45955.977722222226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45955.977722222226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45955.977722222226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45955.977722222226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45955.977722222226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45955.977722222226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45955.977722222226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45955.977722222226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45955.977722222226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45955.977722222226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45955.977722222226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45955.977722222226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45955.977722222226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45955.977722222226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45955.977722222226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45955.977722222226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45955.977722222226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45955.977722222226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45955.977722222226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45955.977722222226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45955.977722222226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45955.977722222226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45955.977722222226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45955.977722222226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45955.977722222226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45955.977722222226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45955.977722222226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45955.977722222226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45955.977722222226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45955.977722222226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45955.977722222226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45955.977722222226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45955.977722222226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45955.977722222226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45955.977722222226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45955.977722222226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45955.977722222226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45955.977722222226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45955.977722222226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45955.977722222226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45955.977722222226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45955.977722222226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45955.977722222226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45955.977722222226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45955.977722222226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45955.977722222226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45955.977722222226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45955.977722222226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45955.977722222226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45955.977722222226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45955.977722222226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45955.977722222226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45955.977722222226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45955.977722222226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45955.977722222226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45955.977722222226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45955.977722222226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45955.977722222226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45955.977722222226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45955.977722222226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45955.977722222226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45955.977722222226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ref="G973:G1036" ca="1" si="16">IFERROR(NOW()-F973,"-")</f>
        <v>45955.977722222226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45955.977722222226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45955.977722222226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45955.977722222226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45955.977722222226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45955.977722222226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45955.977722222226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45955.977722222226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45955.977722222226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45955.977722222226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45955.977722222226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45955.977722222226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45955.977722222226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45955.977722222226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45955.977722222226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45955.977722222226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45955.977722222226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45955.977722222226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45955.977722222226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45955.977722222226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45955.977722222226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45955.977722222226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45955.977722222226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45955.977722222226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45955.977722222226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45955.977722222226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45955.977722222226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45955.977722222226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45955.977722222226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45955.977722222226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45955.977722222226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45955.977722222226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45955.977722222226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45955.977722222226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45955.977722222226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45955.977722222226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45955.977722222226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45955.977722222226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45955.977722222226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45955.977722222226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45955.977722222226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45955.977722222226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45955.977722222226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45955.977722222226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45955.977722222226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45955.977722222226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45955.977722222226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45955.977722222226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45955.977722222226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45955.977722222226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45955.977722222226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45955.977722222226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45955.977722222226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45955.977722222226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45955.977722222226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45955.977722222226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45955.977722222226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45955.977722222226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45955.977722222226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45955.977722222226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45955.977722222226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45955.977722222226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45955.977722222226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45955.977722222226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ref="G1037:G1100" ca="1" si="17">IFERROR(NOW()-F1037,"-")</f>
        <v>45955.977722222226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45955.977722222226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45955.977722222226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45955.977722222226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45955.977722222226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45955.977722222226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45955.977722222226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45955.977722222226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45955.977722222226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45955.977722222226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45955.977722222226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45955.977722222226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45955.977722222226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45955.977722222226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45955.977722222226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45955.977722222226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45955.977722222226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45955.977722222226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45955.977722222226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45955.977722222226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45955.977722222226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45955.977722222226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45955.977722222226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45955.977722222226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45955.977722222226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45955.977722222226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45955.977722222226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45955.977722222226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45955.977722222226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45955.977722222226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45955.977722222226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45955.977722222226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45955.977722222226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45955.977722222226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45955.977722222226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45955.977722222226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45955.977722222226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45955.977722222226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45955.977722222226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45955.977722222226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45955.977722222226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45955.977722222226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45955.977722222226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45955.977722222226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45955.977722222226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45955.977722222226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45955.977722222226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45955.977722222226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45955.977722222226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45955.977722222226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45955.977722222226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45955.977722222226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45955.977722222226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45955.977722222226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45955.977722222226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45955.977722222226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45955.977722222226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45955.977722222226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45955.977722222226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45955.977722222226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45955.977722222226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45955.977722222226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45955.977722222226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45955.977722222226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ref="G1101:G1115" ca="1" si="18">IFERROR(NOW()-F1101,"-")</f>
        <v>45955.977722222226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45955.977722222226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45955.977722222226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45955.977722222226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45955.977722222226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45955.977722222226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45955.977722222226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45955.977722222226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45955.977722222226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45955.977722222226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45955.977722222226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45955.977722222226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45955.977722222226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45955.977722222226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45955.977722222226</v>
      </c>
      <c r="H1115" s="22"/>
      <c r="I1115" s="19" t="str">
        <f>IFERROR(VLOOKUP(D1115,DB!A:F,6,0),"")</f>
        <v/>
      </c>
      <c r="J1115" s="18" t="str">
        <f>IFERROR(VLOOKUP(D1115,DB!A:G,7,0),"")</f>
        <v/>
      </c>
      <c r="K1115" s="46"/>
      <c r="L1115" s="23" t="str">
        <f>IFERROR(VLOOKUP(D1115,DB!A:I,9,0),"")</f>
        <v/>
      </c>
    </row>
  </sheetData>
  <dataValidations count="2">
    <dataValidation allowBlank="1" showInputMessage="1" showErrorMessage="1" sqref="E1" xr:uid="{5914219A-CB83-432D-936A-CC0CB6F3982A}"/>
    <dataValidation type="list" allowBlank="1" showInputMessage="1" showErrorMessage="1" sqref="E2:E111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252.49700462962937</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2.3430000000007567</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0.23936574074468808</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45955.977722222226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45955.977722222226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45955.977722222226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45955.977722222226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45955.977722222226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45955.977722222226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45955.977722222226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45955.977722222226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45955.977722222226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45955.977722222226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45955.977722222226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45955.977722222226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45955.977722222226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45955.977722222226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45955.977722222226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45955.977722222226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45955.977722222226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45955.977722222226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45955.977722222226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45955.977722222226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45955.977722222226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45955.977722222226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45955.977722222226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45955.977722222226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45955.977722222226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45955.977722222226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45955.977722222226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45955.977722222226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45955.977722222226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45955.977722222226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45955.977722222226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45955.977722222226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45955.977722222226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45955.977722222226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45955.977722222226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45955.977722222226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45955.977722222226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45955.977722222226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45955.977722222226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45955.977722222226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45955.977722222226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45955.977722222226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45955.977722222226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45955.977722222226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45955.977722222226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45955.977722222226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45955.977722222226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45955.977722222226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45955.977722222226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45955.977722222226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45955.977722222226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45955.977722222226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45955.977722222226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45955.977722222226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45955.977722222226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45955.977722222226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45955.977722222226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45955.977722222226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45955.977722222226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45955.977722222226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45955.977722222226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45955.977722222226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45955.977722222226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45955.977722222226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45955.977722222226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45955.977722222226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45955.977722222226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45955.977722222226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45955.977722222226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45955.977722222226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45955.977722222226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45955.977722222226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45955.977722222226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45955.977722222226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45955.977722222226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45955.977722222226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45955.977722222226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45955.977722222226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45955.977722222226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45955.977722222226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45955.977722222226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45955.977722222226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45955.977722222226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45955.977722222226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45955.977722222226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45955.977722222226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45955.977722222226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45955.977722222226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45955.977722222226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45955.977722222226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45955.977722222226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45955.977722222226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45955.977722222226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45955.977722222226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45955.977722222226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45955.977722222226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45955.977722222226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45955.977722222226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45955.977722222226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45955.977722222226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45955.977722222226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45955.977722222226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45955.977722222226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45955.977722222226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45955.977722222226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45955.977722222226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45955.977722222226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45955.977722222226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45955.977722222226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45955.977722222226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45955.977722222226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45955.977722222226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45955.977722222226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45955.977722222226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45955.977722222226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45955.977722222226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45955.977722222226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45955.977722222226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45955.977722222226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45955.977722222226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45955.977722222226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45955.977722222226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45955.977722222226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45955.977722222226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45955.977722222226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45955.977722222226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45955.977722222226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45955.977722222226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45955.977722222226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45955.977722222226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45955.977722222226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45955.977722222226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45955.977722222226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45955.977722222226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45955.977722222226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45955.977722222226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45955.977722222226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45955.977722222226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45955.977722222226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45955.977722222226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45955.977722222226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45955.977722222226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45955.977722222226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45955.977722222226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45955.977722222226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45955.977722222226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45955.977722222226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45955.977722222226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45955.977722222226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45955.977722222226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45955.977722222226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45955.977722222226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45955.977722222226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45955.977722222226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45955.977722222226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45955.977722222226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45955.977722222226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45955.977722222226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45955.977722222226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45955.977722222226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45955.977722222226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45955.977722222226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45955.977722222226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45955.977722222226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45955.977722222226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45955.977722222226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45955.977722222226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45955.977722222226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45955.977722222226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45955.977722222226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45955.977722222226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45955.977722222226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45955.977722222226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45955.977722222226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45955.977722222226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45955.977722222226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45955.977722222226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45955.977722222226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45955.977722222226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45955.977722222226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45955.977722222226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45955.977722222226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45955.977722222226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45955.977722222226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45955.977722222226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45955.977722222226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45955.977722222226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45955.977722222226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45955.977722222226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45955.977722222226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45955.977722222226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45955.977722222226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45955.977722222226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45955.977722222226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45955.977722222226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45955.977722222226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45955.977722222226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45955.977722222226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45955.977722222226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45955.977722222226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45955.977722222226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45955.977722222226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45955.977722222226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45955.977722222226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45955.977722222226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45955.977722222226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45955.977722222226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45955.977722222226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45955.977722222226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45955.977722222226</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45955.977722222226</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45955.977722222226</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45955.977722222226</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45955.977722222226</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45955.977722222226</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45955.977722222226</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45955.977722222226</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64.145662037037255</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29.788844907408929</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7.3166111111131613</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45955.977722222226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45955.977722222226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45955.977722222226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45955.977722222226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45955.977722222226</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45955.977722222226</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45955.977722222226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45955.977722222226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45955.977722222226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45955.977722222226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45955.977722222226</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45955.977722222226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45955.977722222226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45955.977722222226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45955.977722222226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45955.977722222226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45955.977722222226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45955.977722222226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45955.977722222226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45955.977722222226</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45955.977722222226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45955.977722222226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45955.977722222226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45955.977722222226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45955.977722222226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45955.977722222226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45955.977722222226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45955.977722222226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45955.977722222226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45955.977722222226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45955.977722222226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45955.977722222226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45955.977722222226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45955.977722222226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45955.977722222226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45955.977722222226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45955.977722222226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45955.977722222226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45955.977722222226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45955.977722222226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45955.977722222226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45955.977722222226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45955.977722222226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45955.977722222226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45955.977722222226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45955.977722222226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45955.977722222226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45955.977722222226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45955.977722222226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45955.977722222226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45955.977722222226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45955.977722222226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45955.977722222226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45955.977722222226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45955.977722222226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45955.977722222226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45955.977722222226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45955.977722222226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45955.977722222226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45955.977722222226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45955.977722222226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45955.977722222226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45955.977722222226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45955.977722222226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45955.977722222226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45955.977722222226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45955.977722222226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45955.977722222226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45955.977722222226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45955.977722222226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45955.977722222226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45955.977722222226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45955.977722222226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45955.977722222226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45955.977722222226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45955.977722222226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45955.977722222226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45955.977722222226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45955.977722222226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45955.977722222226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45955.977722222226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45955.977722222226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45955.977722222226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45955.977722222226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45955.977722222226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45955.977722222226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45955.977722222226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45955.977722222226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45955.977722222226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45955.977722222226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45955.977722222226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45955.977722222226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45955.977722222226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45955.977722222226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45955.977722222226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45955.977722222226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45955.977722222226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45955.977722222226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45955.977722222226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45955.977722222226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45955.977722222226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45955.977722222226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45955.977722222226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45955.977722222226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45955.977722222226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45955.977722222226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45955.977722222226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45955.977722222226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45955.977722222226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45955.977722222226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45955.977722222226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45955.977722222226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45955.977722222226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45955.977722222226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45955.977722222226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45955.977722222226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45955.977722222226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45955.977722222226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45955.977722222226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45955.977722222226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45955.977722222226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45955.977722222226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45955.977722222226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45955.977722222226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45955.977722222226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45955.977722222226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45955.977722222226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45955.977722222226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45955.977722222226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45955.977722222226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45955.977722222226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45955.977722222226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45955.977722222226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45955.977722222226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45955.977722222226</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45955.977722222226</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45955.977722222226</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45955.977722222226</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45955.977722222226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45955.977722222226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45955.977722222226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45955.977722222226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45955.977722222226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45955.977722222226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45955.977722222226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45955.977722222226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45955.977722222226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45955.977722222226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45955.977722222226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45955.977722222226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45955.977722222226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45955.977722222226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45955.977722222226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45955.977722222226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45955.977722222226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45955.977722222226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45955.977722222226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45955.977722222226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45955.977722222226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45955.977722222226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45955.977722222226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45955.977722222226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45955.977722222226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45955.977722222226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45955.977722222226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45955.977722222226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45955.977722222226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45955.977722222226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45955.977722222226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45955.977722222226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45955.977722222226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45955.977722222226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45955.977722222226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45955.977722222226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45955.977722222226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45955.977722222226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45955.977722222226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45955.977722222226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45955.977722222226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45955.977722222226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45955.977722222226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45955.977722222226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45955.977722222226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45955.977722222226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45955.977722222226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45955.977722222226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45955.977722222226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45955.977722222226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45955.977722222226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45955.977722222226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45955.977722222226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45955.977722222226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45955.977722222226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45955.977722222226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45955.977722222226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45955.977722222226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45955.977722222226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45955.977722222226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45955.977722222226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45955.977722222226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45955.977722222226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45955.977722222226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45955.977722222226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45955.977722222226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45955.977722222226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45955.977722222226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45955.977722222226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45955.977722222226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45955.977722222226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45955.977722222226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45955.977722222226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45955.977722222226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45955.977722222226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45955.977722222226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45955.977722222226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45955.977722222226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45955.977722222226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45955.977722222226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45955.977722222226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45955.977722222226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45955.977722222226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45955.977722222226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45955.977722222226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45955.977722222226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45955.977722222226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45955.977722222226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45955.977722222226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45955.977722222226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45955.977722222226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45955.977722222226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45955.977722222226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45955.977722222226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45955.977722222226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45955.977722222226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45955.977722222226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45955.977722222226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45955.977722222226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45955.977722222226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45955.977722222226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45955.977722222226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45955.977722222226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45955.977722222226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45955.977722222226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45955.977722222226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45955.977722222226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45955.977722222226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45955.977722222226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45955.977722222226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45955.977722222226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45955.977722222226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45955.977722222226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45955.977722222226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45955.977722222226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45955.977722222226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45955.977722222226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45955.977722222226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45955.977722222226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45955.977722222226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45955.977722222226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45955.977722222226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45955.977722222226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45955.977722222226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45955.977722222226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45955.977722222226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45955.977722222226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45955.977722222226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45955.977722222226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45955.977722222226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45955.977722222226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45955.977722222226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45955.977722222226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45955.977722222226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45955.977722222226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45955.977722222226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45955.977722222226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45955.977722222226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45955.977722222226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45955.977722222226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45955.977722222226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45955.977722222226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45955.977722222226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45955.977722222226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45955.977722222226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45955.977722222226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45955.977722222226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45955.977722222226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45955.977722222226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45955.977722222226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45955.977722222226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45955.977722222226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45955.977722222226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45955.977722222226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45955.977722222226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45955.977722222226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45955.977722222226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45955.977722222226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45955.977722222226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45955.977722222226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45955.977722222226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45955.977722222226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45955.977722222226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45955.977722222226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45955.977722222226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45955.977722222226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45955.977722222226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45955.977722222226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45955.977722222226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45955.977722222226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45955.977722222226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45955.977722222226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45955.977722222226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45955.977722222226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45955.977722222226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45955.977722222226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45955.977722222226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45955.977722222226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45955.977722222226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45955.977722222226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45955.977722222226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45955.977722222226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45955.977722222226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45955.977722222226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45955.977722222226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45955.977722222226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45955.977722222226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45955.977722222226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45955.977722222226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45955.977722222226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45955.977722222226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45955.977722222226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45955.977722222226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45955.977722222226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45955.977722222226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45955.977722222226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45955.977722222226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45955.977722222226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45955.977722222226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45955.977722222226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45955.977722222226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45955.977722222226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45955.977722222226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45955.977722222226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45955.977722222226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45955.977722222226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45955.977722222226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45955.977722222226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45955.977722222226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45955.977722222226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45955.977722222226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45955.977722222226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45955.977722222226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45955.977722222226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45955.977722222226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45955.977722222226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45955.977722222226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45955.977722222226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45955.977722222226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45955.977722222226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45955.977722222226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45955.977722222226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45955.977722222226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45955.977722222226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45955.977722222226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45955.977722222226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45955.977722222226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45955.977722222226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45955.977722222226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45955.977722222226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45955.977722222226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45955.977722222226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45955.977722222226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45955.977722222226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45955.977722222226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45955.977722222226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45955.977722222226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45955.977722222226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45955.977722222226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45955.977722222226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45955.977722222226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45955.977722222226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45955.977722222226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45955.977722222226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45955.977722222226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45955.977722222226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45955.977722222226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45955.977722222226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45955.977722222226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45955.977722222226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45955.977722222226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45955.977722222226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45955.977722222226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45955.977722222226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45955.977722222226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45955.977722222226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45955.977722222226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45955.977722222226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45955.977722222226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45955.977722222226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45955.977722222226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45955.977722222226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45955.977722222226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45955.977722222226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45955.977722222226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45955.977722222226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45955.977722222226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45955.977722222226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45955.977722222226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45955.977722222226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45955.977722222226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45955.977722222226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45955.977722222226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45955.977722222226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45955.977722222226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45955.977722222226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45955.977722222226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45955.977722222226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45955.977722222226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45955.977722222226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45955.977722222226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45955.977722222226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45955.977722222226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45955.977722222226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45955.977722222226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45955.977722222226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45955.977722222226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45955.977722222226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45955.977722222226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45955.977722222226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45955.977722222226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45955.977722222226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45955.977722222226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45955.977722222226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45955.977722222226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45955.977722222226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45955.977722222226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45955.977722222226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45955.977722222226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45955.977722222226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45955.977722222226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45955.977722222226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45955.977722222226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45955.977722222226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45955.977722222226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45955.977722222226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45955.977722222226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45955.977722222226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45955.977722222226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45955.977722222226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45955.977722222226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45955.977722222226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45955.977722222226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45955.977722222226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45955.977722222226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45955.977722222226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45955.977722222226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45955.977722222226</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45955.977722222226</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45955.977722222226</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45955.977722222226</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3" t="s">
        <v>39100</v>
      </c>
      <c r="B2" s="103" t="str">
        <f>IFERROR(VLOOKUP(D2,DB!A:K,11,0),"")</f>
        <v>R6</v>
      </c>
      <c r="C2" s="105">
        <v>1</v>
      </c>
      <c r="D2" s="103" t="s">
        <v>38564</v>
      </c>
      <c r="E2" s="106" t="s">
        <v>38998</v>
      </c>
      <c r="F2" s="107">
        <v>45955.952673611115</v>
      </c>
      <c r="G2" s="77">
        <f ca="1">IFERROR(NOW()-F2,"-")</f>
        <v>2.5048611110833008E-2</v>
      </c>
      <c r="H2" s="107">
        <v>45955.946597222224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45955.977722222226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45955.977722222226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45955.977722222226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45955.977722222226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45955.977722222226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45955.977722222226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45955.977722222226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45955.977722222226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45955.977722222226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45955.977722222226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45955.977722222226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45955.977722222226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45955.977722222226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45955.977722222226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45955.977722222226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45955.977722222226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45955.977722222226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45955.977722222226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45955.977722222226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45955.977722222226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45955.977722222226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45955.977722222226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45955.977722222226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45955.977722222226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45955.977722222226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45955.977722222226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45955.977722222226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45955.977722222226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45955.977722222226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45955.977722222226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45955.977722222226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45955.977722222226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45955.977722222226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45955.977722222226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45955.977722222226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45955.977722222226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45955.977722222226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45955.977722222226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45955.977722222226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45955.977722222226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45955.977722222226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45955.977722222226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45955.977722222226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45955.977722222226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45955.977722222226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45955.977722222226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45955.977722222226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45955.977722222226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45955.977722222226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45955.977722222226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45955.977722222226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45955.977722222226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45955.977722222226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45955.977722222226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45955.977722222226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45955.977722222226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45955.977722222226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45955.977722222226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45955.977722222226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45955.977722222226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45955.977722222226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45955.977722222226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45955.977722222226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45955.977722222226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45955.977722222226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45955.977722222226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45955.977722222226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45955.977722222226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45955.977722222226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45955.977722222226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45955.977722222226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45955.977722222226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45955.977722222226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45955.977722222226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45955.977722222226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45955.977722222226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45955.977722222226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45955.977722222226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45955.977722222226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45955.977722222226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45955.977722222226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45955.977722222226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45955.977722222226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45955.977722222226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45955.977722222226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45955.977722222226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45955.977722222226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45955.977722222226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45955.977722222226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45955.977722222226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45955.977722222226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45955.977722222226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45955.977722222226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45955.977722222226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45955.977722222226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45955.977722222226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45955.977722222226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45955.977722222226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45955.977722222226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45955.977722222226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45955.977722222226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45955.977722222226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45955.977722222226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45955.977722222226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45955.977722222226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45955.977722222226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45955.977722222226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45955.977722222226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45955.977722222226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45955.977722222226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45955.977722222226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45955.977722222226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45955.977722222226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45955.977722222226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45955.977722222226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45955.977722222226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45955.977722222226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45955.977722222226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45955.977722222226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45955.977722222226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45955.977722222226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45955.977722222226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45955.977722222226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45955.977722222226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45955.977722222226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45955.977722222226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45955.977722222226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45955.977722222226</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45955.977722222226</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45955.977722222226</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45955.977722222226</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45955.977722222226</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2025-10-25T20:28:40Z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