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69" documentId="120_S{2AC9BD13-BADA-5192-A53E-5A8FF88502F6}" xr6:coauthVersionLast="47" xr6:coauthVersionMax="47" xr10:uidLastSave="{AAA3F02E-3CFC-47F4-9241-C32A9DB0390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I5"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<sst xmlns="http://schemas.openxmlformats.org/spreadsheetml/2006/main" count="180269" uniqueCount="39120">
  <si>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</si>
  <si>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</si>
  <si>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</si>
  <si>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</si>
  <si>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</si>
  <si>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</si>
  <si>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</si>
  <si>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</si>
  <si>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</si>
  <si>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</si>
  <si>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</si>
  <si>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</si>
  <si>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</si>
  <si>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</si>
  <si>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</si>
  <si>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</si>
  <si>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</si>
  <si>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</si>
  <si>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</si>
  <si>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</si>
  <si>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</si>
  <si>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</si>
  <si>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</si>
  <si>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</si>
  <si>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</si>
  <si>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</si>
  <si>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</si>
  <si>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</si>
  <si>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</si>
  <si>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</si>
  <si>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</si>
  <si>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</si>
  <si>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</si>
  <si>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</si>
  <si>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</si>
  <si>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</si>
  <si>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</si>
  <si>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</si>
  <si>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</si>
  <si>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</si>
  <si>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</si>
  <si>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</si>
  <si>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</si>
  <si>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</si>
  <si>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</si>
  <si>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</si>
  <si>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</si>
  <si>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</si>
  <si>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</si>
  <si>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</si>
  <si>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</si>
  <si>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</si>
  <si>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</si>
  <si>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</si>
  <si>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</si>
  <si>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</si>
  <si>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</si>
  <si>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</si>
  <si>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</si>
  <si>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</si>
  <si>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</si>
  <si>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</si>
  <si>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</si>
  <si>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</si>
  <si>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</si>
  <si>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</si>
  <si>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</si>
  <si>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</si>
  <si>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</si>
  <si>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</si>
  <si>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</si>
  <si>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</si>
  <si>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</si>
  <si>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</si>
  <si>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</si>
  <si>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</si>
  <si>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</si>
  <si>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</si>
  <si>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</si>
  <si>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</si>
  <si>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</si>
  <si>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</si>
  <si>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</si>
  <si>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</si>
  <si>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</si>
  <si>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</si>
  <si>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</si>
  <si>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</si>
  <si>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</si>
  <si>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</si>
  <si>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</si>
  <si>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</si>
  <si>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</si>
  <si>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</si>
  <si>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</si>
  <si>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</si>
  <si>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</si>
  <si>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</si>
  <si>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</si>
  <si>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</si>
  <si>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</si>
  <si>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</si>
  <si>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</si>
  <si>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</si>
  <si>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</si>
  <si>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</si>
  <si>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</si>
  <si>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</si>
  <si>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</si>
  <si>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</si>
  <si>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</si>
  <si>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</si>
  <si>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</si>
  <si>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</si>
  <si>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</si>
  <si>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</si>
  <si>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</si>
  <si>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</si>
  <si>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</si>
  <si>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</si>
  <si>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</si>
  <si>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</si>
  <si>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</si>
  <si>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</si>
  <si>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</si>
  <si>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</si>
  <si>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</si>
  <si>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</si>
  <si>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</si>
  <si>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</si>
  <si>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</si>
  <si>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</si>
  <si>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</si>
  <si>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</si>
  <si>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</si>
  <si>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</si>
  <si>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</si>
  <si>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</si>
  <si>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</si>
  <si>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</si>
  <si>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</si>
  <si>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</si>
  <si>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</si>
  <si>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</si>
  <si>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</si>
  <si>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</si>
  <si>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</si>
  <si>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</si>
  <si>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</si>
  <si>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</si>
  <si>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</si>
  <si>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</si>
  <si>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</si>
  <si>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</si>
  <si>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</si>
  <si>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</si>
  <si>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</si>
  <si>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</si>
  <si>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</si>
  <si>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</si>
  <si>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</si>
  <si>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</si>
  <si>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</si>
  <si>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</si>
  <si>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</si>
  <si>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</si>
  <si>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</si>
  <si>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</si>
  <si>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</si>
  <si>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</si>
  <si>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</si>
  <si>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</si>
  <si>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</si>
  <si>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</si>
  <si>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</si>
  <si>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</si>
  <si>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</si>
  <si>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</si>
  <si>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</si>
  <si>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</si>
  <si>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</si>
  <si>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</si>
  <si>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</si>
  <si>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</si>
  <si>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</si>
  <si>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</si>
  <si>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</si>
  <si>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</si>
  <si>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</si>
  <si>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</si>
  <si>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</si>
  <si>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</si>
  <si>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</si>
  <si>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</si>
  <si>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</si>
  <si>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</si>
  <si>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</si>
  <si>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</si>
  <si>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</si>
  <si>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</si>
  <si>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</si>
  <si>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</si>
  <si>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</si>
  <si>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</si>
  <si>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</si>
  <si>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</si>
  <si>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</si>
  <si>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</si>
  <si>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</si>
  <si>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</si>
  <si>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</si>
  <si>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</si>
  <si>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</si>
  <si>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</si>
  <si>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</si>
  <si>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</si>
  <si>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</si>
  <si>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</si>
  <si>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</si>
  <si>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</si>
  <si>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</si>
  <si>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</si>
  <si>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</si>
  <si>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</si>
  <si>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</si>
  <si>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</si>
  <si>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</si>
  <si>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</si>
  <si>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</si>
  <si>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</si>
  <si>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</si>
  <si>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</si>
  <si>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</si>
  <si>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</si>
  <si>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</si>
  <si>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</si>
  <si>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</si>
  <si>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</si>
  <si>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</si>
  <si>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</si>
  <si>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</si>
  <si>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</si>
  <si>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</si>
  <si>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</si>
  <si>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</si>
  <si>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</si>
  <si>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</si>
  <si>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</si>
  <si>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</si>
  <si>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</si>
  <si>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</si>
  <si>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</si>
  <si>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</si>
  <si>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</si>
  <si>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</si>
  <si>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</si>
  <si>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</si>
  <si>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</si>
  <si>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</si>
  <si>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</si>
  <si>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</si>
  <si>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</si>
  <si>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</si>
  <si>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</si>
  <si>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</si>
  <si>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</si>
  <si>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</si>
  <si>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</si>
  <si>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</si>
  <si>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</si>
  <si>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</si>
  <si>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</si>
  <si>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</si>
  <si>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</si>
  <si>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</si>
  <si>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</si>
  <si>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</si>
  <si>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</si>
  <si>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</si>
  <si>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</si>
  <si>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</si>
  <si>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</si>
  <si>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</si>
  <si>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</si>
  <si>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</si>
  <si>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</si>
  <si>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</si>
  <si>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</si>
  <si>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</si>
  <si>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</si>
  <si>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</si>
  <si>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</si>
  <si>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</si>
  <si>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</si>
  <si>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</si>
  <si>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</si>
  <si>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</si>
  <si>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</si>
  <si>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</si>
  <si>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</si>
  <si>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</si>
  <si>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</si>
  <si>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</si>
  <si>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</si>
  <si>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</si>
  <si>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</si>
  <si>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</si>
  <si>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</si>
  <si>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</si>
  <si>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</si>
  <si>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</si>
  <si>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</si>
  <si>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</si>
  <si>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</si>
  <si>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</si>
  <si>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</si>
  <si>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</si>
  <si>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</si>
  <si>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</si>
  <si>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</si>
  <si>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</si>
  <si>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</si>
  <si>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</si>
  <si>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</si>
  <si>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</si>
  <si>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</si>
  <si>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</si>
  <si>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</si>
  <si>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</si>
  <si>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</si>
  <si>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</si>
  <si>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</si>
  <si>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</si>
  <si>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</si>
  <si>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</si>
  <si>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</si>
  <si>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</si>
  <si>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</si>
  <si>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</si>
  <si>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</si>
  <si>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</si>
  <si>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</si>
  <si>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</si>
  <si>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</si>
  <si>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</si>
  <si>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</si>
  <si>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</si>
  <si>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</si>
  <si>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</si>
  <si>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</si>
  <si>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</si>
  <si>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</si>
  <si>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</si>
  <si>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</si>
  <si>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</si>
  <si>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</si>
  <si>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</si>
  <si>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</si>
  <si>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</si>
  <si>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</si>
  <si>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</si>
  <si>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</si>
  <si>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</si>
  <si>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</si>
  <si>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</si>
  <si>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</si>
  <si>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</si>
  <si>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</si>
  <si>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</si>
  <si>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</si>
  <si>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</si>
  <si>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</si>
  <si>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</si>
  <si>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</si>
  <si>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</si>
  <si>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</si>
  <si>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</si>
  <si>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</si>
  <si>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</si>
  <si>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</si>
  <si>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</si>
  <si>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</si>
  <si>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</si>
  <si>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</si>
  <si>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</si>
  <si>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</si>
  <si>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</si>
  <si>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</si>
  <si>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</si>
  <si>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</si>
  <si>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</si>
  <si>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</si>
  <si>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</si>
  <si>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</si>
  <si>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</si>
  <si>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</si>
  <si>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</si>
  <si>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</si>
  <si>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</si>
  <si>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</si>
  <si>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</si>
  <si>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</si>
  <si>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</si>
  <si>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</si>
  <si>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</si>
  <si>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</si>
  <si>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</si>
  <si>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</si>
  <si>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</si>
  <si>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</si>
  <si>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</si>
  <si>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</si>
  <si>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</si>
  <si>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</si>
  <si>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</si>
  <si>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</si>
  <si>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</si>
  <si>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</si>
  <si>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</si>
  <si>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</si>
  <si>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</si>
  <si>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</si>
  <si>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</si>
  <si>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</si>
  <si>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</si>
  <si>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</si>
  <si>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</si>
  <si>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</si>
  <si>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</si>
  <si>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</si>
  <si>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</si>
  <si>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</si>
  <si>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</si>
  <si>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</si>
  <si>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</si>
  <si>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</si>
  <si>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</si>
  <si>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</si>
  <si>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</si>
  <si>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</si>
  <si>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</si>
  <si>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</si>
  <si>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</si>
  <si>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</si>
  <si>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</si>
  <si>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</si>
  <si>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</si>
  <si>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</si>
  <si>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</si>
  <si>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</si>
  <si>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</si>
  <si>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</si>
  <si>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</si>
  <si>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</si>
  <si>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</si>
  <si>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</si>
  <si>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</si>
  <si>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</si>
  <si>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</si>
  <si>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</si>
  <si>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</si>
  <si>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</si>
  <si>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</si>
  <si>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</si>
  <si>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</si>
  <si>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</si>
  <si>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</si>
  <si>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</si>
  <si>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</si>
  <si>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</si>
  <si>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</si>
  <si>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</si>
  <si>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</si>
  <si>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</si>
  <si>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</si>
  <si>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</si>
  <si>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</si>
  <si>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</si>
  <si>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</si>
  <si>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</si>
  <si>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</si>
  <si>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</si>
  <si>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</si>
  <si>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</si>
  <si>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</si>
  <si>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</si>
  <si>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</si>
  <si>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</si>
  <si>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</si>
  <si>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</si>
  <si>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</si>
  <si>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</si>
  <si>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</si>
  <si>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</si>
  <si>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</si>
  <si>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</si>
  <si>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</si>
  <si>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</si>
  <si>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</si>
  <si>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</si>
  <si>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</si>
  <si>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</si>
  <si>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</si>
  <si>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</si>
  <si>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</si>
  <si>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</si>
  <si>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</si>
  <si>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</si>
  <si>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</si>
  <si>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</si>
  <si>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</si>
  <si>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</si>
  <si>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</si>
  <si>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</si>
  <si>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</si>
  <si>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</si>
  <si>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</si>
  <si>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</si>
  <si>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</si>
  <si>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</si>
  <si>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</si>
  <si>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</si>
  <si>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</si>
  <si>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</si>
  <si>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</si>
  <si>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</si>
  <si>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</si>
  <si>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</si>
  <si>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</si>
  <si>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</si>
  <si>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</si>
  <si>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</si>
  <si>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</si>
  <si>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</si>
  <si>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</si>
  <si>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</si>
  <si>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</si>
  <si>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</si>
  <si>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</si>
  <si>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</si>
  <si>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</si>
  <si>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</si>
  <si>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</si>
  <si>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</si>
  <si>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</si>
  <si>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</si>
  <si>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</si>
  <si>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</si>
  <si>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</si>
  <si>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</si>
  <si>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</si>
  <si>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</si>
  <si>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</si>
  <si>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</si>
  <si>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</si>
  <si>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</si>
  <si>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</si>
  <si>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</si>
  <si>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</si>
  <si>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</si>
  <si>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</si>
  <si>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</si>
  <si>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</si>
  <si>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</si>
  <si>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</si>
  <si>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</si>
  <si>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</si>
  <si>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</si>
  <si>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</si>
  <si>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</si>
  <si>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</si>
  <si>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</si>
  <si>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</si>
  <si>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</si>
  <si>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</si>
  <si>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</si>
  <si>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</si>
  <si>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</si>
  <si>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</si>
  <si>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</si>
  <si>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</si>
  <si>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</si>
  <si>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</si>
  <si>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</si>
  <si>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</si>
  <si>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</si>
  <si>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</si>
  <si>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</si>
  <si>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</si>
  <si>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</si>
  <si>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</si>
  <si>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</si>
  <si>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</si>
  <si>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</si>
  <si>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</si>
  <si>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</si>
  <si>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</si>
  <si>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</si>
  <si>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</si>
  <si>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</si>
  <si>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</si>
  <si>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</si>
  <si>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</si>
  <si>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</si>
  <si>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</si>
  <si>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</si>
  <si>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</si>
  <si>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</si>
  <si>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</si>
  <si>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</si>
  <si>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</si>
  <si>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</si>
  <si>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</si>
  <si>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</si>
  <si>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</si>
  <si>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</si>
  <si>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</si>
  <si>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</si>
  <si>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</si>
  <si>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</si>
  <si>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</si>
  <si>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</si>
  <si>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</si>
  <si>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</si>
  <si>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</si>
  <si>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</si>
  <si>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</si>
  <si>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</si>
  <si>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</si>
  <si>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</si>
  <si>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</si>
  <si>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</si>
  <si>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</si>
  <si>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</si>
  <si>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</si>
  <si>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</si>
  <si>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</si>
  <si>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</si>
  <si>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</si>
  <si>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</si>
  <si>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</si>
  <si>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</si>
  <si>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</si>
  <si>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</si>
  <si>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</si>
  <si>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</si>
  <si>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</si>
  <si>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</si>
  <si>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</si>
  <si>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</si>
  <si>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</si>
  <si>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</si>
  <si>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</si>
  <si>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</si>
  <si>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</si>
  <si>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</si>
  <si>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</si>
  <si>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</si>
  <si>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</si>
  <si>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</si>
  <si>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</si>
  <si>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</si>
  <si>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</si>
  <si>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</si>
  <si>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</si>
  <si>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</si>
  <si>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</si>
  <si>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</si>
  <si>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</si>
  <si>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</si>
  <si>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</si>
  <si>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</si>
  <si>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</si>
  <si>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</si>
  <si>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</si>
  <si>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</si>
  <si>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</si>
  <si>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</si>
  <si>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</si>
  <si>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</si>
  <si>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</si>
  <si>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</si>
  <si>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</si>
  <si>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</si>
  <si>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</si>
  <si>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</si>
  <si>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</si>
  <si>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</si>
  <si>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</si>
  <si>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</si>
  <si>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</si>
  <si>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</si>
  <si>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</si>
  <si>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</si>
  <si>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</si>
  <si>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</si>
  <si>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</si>
  <si>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</si>
  <si>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</si>
  <si>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</si>
  <si>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</si>
  <si>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</si>
  <si>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</si>
  <si>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</si>
  <si>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</si>
  <si>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</si>
  <si>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</si>
  <si>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</si>
  <si>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</si>
  <si>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</si>
  <si>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</si>
  <si>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</si>
  <si>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</si>
  <si>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</si>
  <si>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</si>
  <si>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</si>
  <si>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</si>
  <si>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</si>
  <si>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</si>
  <si>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</si>
  <si>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</si>
  <si>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</si>
  <si>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</si>
  <si>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</si>
  <si>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</si>
  <si>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</si>
  <si>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</si>
  <si>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</si>
  <si>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</si>
  <si>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</si>
  <si>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</si>
  <si>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</si>
  <si>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</si>
  <si>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</si>
  <si>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</si>
  <si>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</si>
  <si>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</si>
  <si>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</si>
  <si>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</si>
  <si>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</si>
  <si>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</si>
  <si>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</si>
  <si>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</si>
  <si>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</si>
  <si>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</si>
  <si>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</si>
  <si>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</si>
  <si>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</si>
  <si>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</si>
  <si>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</si>
  <si>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</si>
  <si>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</si>
  <si>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</si>
  <si>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</si>
  <si>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</si>
  <si>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</si>
  <si>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</si>
  <si>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</si>
  <si>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</si>
  <si>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</si>
  <si>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</si>
  <si>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</si>
  <si>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</si>
  <si>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</si>
  <si>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</si>
  <si>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</si>
  <si>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</si>
  <si>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</si>
  <si>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</si>
  <si>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</si>
  <si>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</si>
  <si>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</si>
  <si>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</si>
  <si>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</si>
  <si>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</si>
  <si>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</si>
  <si>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</si>
  <si>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</si>
  <si>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</si>
  <si>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</si>
  <si>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</si>
  <si>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</si>
  <si>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</si>
  <si>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</si>
  <si>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</si>
  <si>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</si>
  <si>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</si>
  <si>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</si>
  <si>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</si>
  <si>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</si>
  <si>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</si>
  <si>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</si>
  <si>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</si>
  <si>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</si>
  <si>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</si>
  <si>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</si>
  <si>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</si>
  <si>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</si>
  <si>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</si>
  <si>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</si>
  <si>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</si>
  <si>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</si>
  <si>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</si>
  <si>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</si>
  <si>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</si>
  <si>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</si>
  <si>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</si>
  <si>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</si>
  <si>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</si>
  <si>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</si>
  <si>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</si>
  <si>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</si>
  <si>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</si>
  <si>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</si>
  <si>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</si>
  <si>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</si>
  <si>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</si>
  <si>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</si>
  <si>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</si>
  <si>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</si>
  <si>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</si>
  <si>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</si>
  <si>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</si>
  <si>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</si>
  <si>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</si>
  <si>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</si>
  <si>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</si>
  <si>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</si>
  <si>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</si>
  <si>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</si>
  <si>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</si>
  <si>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</si>
  <si>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</si>
  <si>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</si>
  <si>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</si>
  <si>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</si>
  <si>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</si>
  <si>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</si>
  <si>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</si>
  <si>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</si>
  <si>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</si>
  <si>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</si>
  <si>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</si>
  <si>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</si>
  <si>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</si>
  <si>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</si>
  <si>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</si>
  <si>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</si>
  <si>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</si>
  <si>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</si>
  <si>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</si>
  <si>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</si>
  <si>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</si>
  <si>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</si>
  <si>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</si>
  <si>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</si>
  <si>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</si>
  <si>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</si>
  <si>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</si>
  <si>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</si>
  <si>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</si>
  <si>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</si>
  <si>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</si>
  <si>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</si>
  <si>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</si>
  <si>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</si>
  <si>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</si>
  <si>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</si>
  <si>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</si>
  <si>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</si>
  <si>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</si>
  <si>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</si>
  <si>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</si>
  <si>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</si>
  <si>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</si>
  <si>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</si>
  <si>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</si>
  <si>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</si>
  <si>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</si>
  <si>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</si>
  <si>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</si>
  <si>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</si>
  <si>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</si>
  <si>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</si>
  <si>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</si>
  <si>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</si>
  <si>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</si>
  <si>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</si>
  <si>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</si>
  <si>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</si>
  <si>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</si>
  <si>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</si>
  <si>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</si>
  <si>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</si>
  <si>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</si>
  <si>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</si>
  <si>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</si>
  <si>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</si>
  <si>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</si>
  <si>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</si>
  <si>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</si>
  <si>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</si>
  <si>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</si>
  <si>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</si>
  <si>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</si>
  <si>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</si>
  <si>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</si>
  <si>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</si>
  <si>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</si>
  <si>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</si>
  <si>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</si>
  <si>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</si>
  <si>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</si>
  <si>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</si>
  <si>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</si>
  <si>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</si>
  <si>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</si>
  <si>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</si>
  <si>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</si>
  <si>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</si>
  <si>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</si>
  <si>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</si>
  <si>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</si>
  <si>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</si>
  <si>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</si>
  <si>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</si>
  <si>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</si>
  <si>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</si>
  <si>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</si>
  <si>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</si>
  <si>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</si>
  <si>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</si>
  <si>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</si>
  <si>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</si>
  <si>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</si>
  <si>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</si>
  <si>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</si>
  <si>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</si>
  <si>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</si>
  <si>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</si>
  <si>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</si>
  <si>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</si>
  <si>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</si>
  <si>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</si>
  <si>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</si>
  <si>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</si>
  <si>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</si>
  <si>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</si>
  <si>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</si>
  <si>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</si>
  <si>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</si>
  <si>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</si>
  <si>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</si>
  <si>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</si>
  <si>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</si>
  <si>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</si>
  <si>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</si>
  <si>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</si>
  <si>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</si>
  <si>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</si>
  <si>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</si>
  <si>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</si>
  <si>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</si>
  <si>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</si>
  <si>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</si>
  <si>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</si>
  <si>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</si>
  <si>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</si>
  <si>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</si>
  <si>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</si>
  <si>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</si>
  <si>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</si>
  <si>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</si>
  <si>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</si>
  <si>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</si>
  <si>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</si>
  <si>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</si>
  <si>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</si>
  <si>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</si>
  <si>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</si>
  <si>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</si>
  <si>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</si>
  <si>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</si>
  <si>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</si>
  <si>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</si>
  <si>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</si>
  <si>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</si>
  <si>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</si>
  <si>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</si>
  <si>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</si>
  <si>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</si>
  <si>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</si>
  <si>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</si>
  <si>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</si>
  <si>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</si>
  <si>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</si>
  <si>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</si>
  <si>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</si>
  <si>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</si>
  <si>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</si>
  <si>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</si>
  <si>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</si>
  <si>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</si>
  <si>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</si>
  <si>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</si>
  <si>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</si>
  <si>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</si>
  <si>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</si>
  <si>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</si>
  <si>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</si>
  <si>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</si>
  <si>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</si>
  <si>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</si>
  <si>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</si>
  <si>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</si>
  <si>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</si>
  <si>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</si>
  <si>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</si>
  <si>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</si>
  <si>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</si>
  <si>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</si>
  <si>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</si>
  <si>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</si>
  <si>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</si>
  <si>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</si>
  <si>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</si>
  <si>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</si>
  <si>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</si>
  <si>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</si>
  <si>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</si>
  <si>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</si>
  <si>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</si>
  <si>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</si>
  <si>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</si>
  <si>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</si>
  <si>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</si>
  <si>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</si>
  <si>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</si>
  <si>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</si>
  <si>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</si>
  <si>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</si>
  <si>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</si>
  <si>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</si>
  <si>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</si>
  <si>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</si>
  <si>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</si>
  <si>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</si>
  <si>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</si>
  <si>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</si>
  <si>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</si>
  <si>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</si>
  <si>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</si>
  <si>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</si>
  <si>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</si>
  <si>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</si>
  <si>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</si>
  <si>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</si>
  <si>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</si>
  <si>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</si>
  <si>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</si>
  <si>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</si>
  <si>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</si>
  <si>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</si>
  <si>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</si>
  <si>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</si>
  <si>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</si>
  <si>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</si>
  <si>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</si>
  <si>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</si>
  <si>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</si>
  <si>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</si>
  <si>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</si>
  <si>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</si>
  <si>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</si>
  <si>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</si>
  <si>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</si>
  <si>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</si>
  <si>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</si>
  <si>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</si>
  <si>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</si>
  <si>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</si>
  <si>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</si>
  <si>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</si>
  <si>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</si>
  <si>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</si>
  <si>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</si>
  <si>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</si>
  <si>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</si>
  <si>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</si>
  <si>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</si>
  <si>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</si>
  <si>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</si>
  <si>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</si>
  <si>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</si>
  <si>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</si>
  <si>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</si>
  <si>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</si>
  <si>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</si>
  <si>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</si>
  <si>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</si>
  <si>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</si>
  <si>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</si>
  <si>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</si>
  <si>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</si>
  <si>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</si>
  <si>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</si>
  <si>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</si>
  <si>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</si>
  <si>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</si>
  <si>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</si>
  <si>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</si>
  <si>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</si>
  <si>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</si>
  <si>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</si>
  <si>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</si>
  <si>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</si>
  <si>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</si>
  <si>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</si>
  <si>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</si>
  <si>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</si>
  <si>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</si>
  <si>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</si>
  <si>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</si>
  <si>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</si>
  <si>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</si>
  <si>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</si>
  <si>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</si>
  <si>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</si>
  <si>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</si>
  <si>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</si>
  <si>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</si>
  <si>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</si>
  <si>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</si>
  <si>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</si>
  <si>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</si>
  <si>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</si>
  <si>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</si>
  <si>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</si>
  <si>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</si>
  <si>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</si>
  <si>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</si>
  <si>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</si>
  <si>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</si>
  <si>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</si>
  <si>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</si>
  <si>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</si>
  <si>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</si>
  <si>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</si>
  <si>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</si>
  <si>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</si>
  <si>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</si>
  <si>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</si>
  <si>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</si>
  <si>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</si>
  <si>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</si>
  <si>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</si>
  <si>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</si>
  <si>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</si>
  <si>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</si>
  <si>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</si>
  <si>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</si>
  <si>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</si>
  <si>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</si>
  <si>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</si>
  <si>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</si>
  <si>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</si>
  <si>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</si>
  <si>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</si>
  <si>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</si>
  <si>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</si>
  <si>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</si>
  <si>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</si>
  <si>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</si>
  <si>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</si>
  <si>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</si>
  <si>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</si>
  <si>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</si>
  <si>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</si>
  <si>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</si>
  <si>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</si>
  <si>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</si>
  <si>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</si>
  <si>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</si>
  <si>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</si>
  <si>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</si>
  <si>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</si>
  <si>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</si>
  <si>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</si>
  <si>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</si>
  <si>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</si>
  <si>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</si>
  <si>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</si>
  <si>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</si>
  <si>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</si>
  <si>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</si>
  <si>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</si>
  <si>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</si>
  <si>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</si>
  <si>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</si>
  <si>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</si>
  <si>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</si>
  <si>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</si>
  <si>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</si>
  <si>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</si>
  <si>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</si>
  <si>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</si>
  <si>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</si>
  <si>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</si>
  <si>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</si>
  <si>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</si>
  <si>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</si>
  <si>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</si>
  <si>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</si>
  <si>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</si>
  <si>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</si>
  <si>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</si>
  <si>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</si>
  <si>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</si>
  <si>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</si>
  <si>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</si>
  <si>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</si>
  <si>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</si>
  <si>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</si>
  <si>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</si>
  <si>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</si>
  <si>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</si>
  <si>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</si>
  <si>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</si>
  <si>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</si>
  <si>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</si>
  <si>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</si>
  <si>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</si>
  <si>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</si>
  <si>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</si>
  <si>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</si>
  <si>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</si>
  <si>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</si>
  <si>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</si>
  <si>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</si>
  <si>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</si>
  <si>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</si>
  <si>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</si>
  <si>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</si>
  <si>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</si>
  <si>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</si>
  <si>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</si>
  <si>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</si>
  <si>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</si>
  <si>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</si>
  <si>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</si>
  <si>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</si>
  <si>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</si>
  <si>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</si>
  <si>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</si>
  <si>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</si>
  <si>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</si>
  <si>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</si>
  <si>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</si>
  <si>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</si>
  <si>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</si>
  <si>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</si>
  <si>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</si>
  <si>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</si>
  <si>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</si>
  <si>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</si>
  <si>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</si>
  <si>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</si>
  <si>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</si>
  <si>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</si>
  <si>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</si>
  <si>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</si>
  <si>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</si>
  <si>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</si>
  <si>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</si>
  <si>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</si>
  <si>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</si>
  <si>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</si>
  <si>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</si>
  <si>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</si>
  <si>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</si>
  <si>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</si>
  <si>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</si>
  <si>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</si>
  <si>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</si>
  <si>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</si>
  <si>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</si>
  <si>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</si>
  <si>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</si>
  <si>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</si>
  <si>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</si>
  <si>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</si>
  <si>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</si>
  <si>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</si>
  <si>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</si>
  <si>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</si>
  <si>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</si>
  <si>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</si>
  <si>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</si>
  <si>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</si>
  <si>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</si>
  <si>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</si>
  <si>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</si>
  <si>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</si>
  <si>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</si>
  <si>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</si>
  <si>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</si>
  <si>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</si>
  <si>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</si>
  <si>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</si>
  <si>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</si>
  <si>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</si>
  <si>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</si>
  <si>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</si>
  <si>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</si>
  <si>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</si>
  <si>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</si>
  <si>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</si>
  <si>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</si>
  <si>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</si>
  <si>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</si>
  <si>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</si>
  <si>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</si>
  <si>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</si>
  <si>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</si>
  <si>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</si>
  <si>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</si>
  <si>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</si>
  <si>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</si>
  <si>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</si>
  <si>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</si>
  <si>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</si>
  <si>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</si>
  <si>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</si>
  <si>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</si>
  <si>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</si>
  <si>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</si>
  <si>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</si>
  <si>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</si>
  <si>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</si>
  <si>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</si>
  <si>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</si>
  <si>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</si>
  <si>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</si>
  <si>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</si>
  <si>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</si>
  <si>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</si>
  <si>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</si>
  <si>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</si>
  <si>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</si>
  <si>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</si>
  <si>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</si>
  <si>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</si>
  <si>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</si>
  <si>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</si>
  <si>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</si>
  <si>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</si>
  <si>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</si>
  <si>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</si>
  <si>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</si>
  <si>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</si>
  <si>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</si>
  <si>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</si>
  <si>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</si>
  <si>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</si>
  <si>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</si>
  <si>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</si>
  <si>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</si>
  <si>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</si>
  <si>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</si>
  <si>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</si>
  <si>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</si>
  <si>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</si>
  <si>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</si>
  <si>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</si>
  <si>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</si>
  <si>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</si>
  <si>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</si>
  <si>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</si>
  <si>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</si>
  <si>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</si>
  <si>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</si>
  <si>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</si>
  <si>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</si>
  <si>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</si>
  <si>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</si>
  <si>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</si>
  <si>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</si>
  <si>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</si>
  <si>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</si>
  <si>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</si>
  <si>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</si>
  <si>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</si>
  <si>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</si>
  <si>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</si>
  <si>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</si>
  <si>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</si>
  <si>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</si>
  <si>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</si>
  <si>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</si>
  <si>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</si>
  <si>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</si>
  <si>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</si>
  <si>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</si>
  <si>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</si>
  <si>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</si>
  <si>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</si>
  <si>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</si>
  <si>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</si>
  <si>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</si>
  <si>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</si>
  <si>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</si>
  <si>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</si>
  <si>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</si>
  <si>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</si>
  <si>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</si>
  <si>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</si>
  <si>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</si>
  <si>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</si>
  <si>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</si>
  <si>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</si>
  <si>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</si>
  <si>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</si>
  <si>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</si>
  <si>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</si>
  <si>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</si>
  <si>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</si>
  <si>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</si>
  <si>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</si>
  <si>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</si>
  <si>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</si>
  <si>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</si>
  <si>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</si>
  <si>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</si>
  <si>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</si>
  <si>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</si>
  <si>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</si>
  <si>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</si>
  <si>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</si>
  <si>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</si>
  <si>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</si>
  <si>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</si>
  <si>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</si>
  <si>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</si>
  <si>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</si>
  <si>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</si>
  <si>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</si>
  <si>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</si>
  <si>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</si>
  <si>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</si>
  <si>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</si>
  <si>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</si>
  <si>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</si>
  <si>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</si>
  <si>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</si>
  <si>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</si>
  <si>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</si>
  <si>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</si>
  <si>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</si>
  <si>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</si>
  <si>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</si>
  <si>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</si>
  <si>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</si>
  <si>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</si>
  <si>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</si>
  <si>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</si>
  <si>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</si>
  <si>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</si>
  <si>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</si>
  <si>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</si>
  <si>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</si>
  <si>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</si>
  <si>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</si>
  <si>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</si>
  <si>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</si>
  <si>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</si>
  <si>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</si>
  <si>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</si>
  <si>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</si>
  <si>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</si>
  <si>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</si>
  <si>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</si>
  <si>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</si>
  <si>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</si>
  <si>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</si>
  <si>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</si>
  <si>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</si>
  <si>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</si>
  <si>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</si>
  <si>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</si>
  <si>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</si>
  <si>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</si>
  <si>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</si>
  <si>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</si>
  <si>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</si>
  <si>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</si>
  <si>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</si>
  <si>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</si>
  <si>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</si>
  <si>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</si>
  <si>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</si>
  <si>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</si>
  <si>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</si>
  <si>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</si>
  <si>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</si>
  <si>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</si>
  <si>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</si>
  <si>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</si>
  <si>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</si>
  <si>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</si>
  <si>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</si>
  <si>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</si>
  <si>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</si>
  <si>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</si>
  <si>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</si>
  <si>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</si>
  <si>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</si>
  <si>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</si>
  <si>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</si>
  <si>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</si>
  <si>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</si>
  <si>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</si>
  <si>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</si>
  <si>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</si>
  <si>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</si>
  <si>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</si>
  <si>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</si>
  <si>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</si>
  <si>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</si>
  <si>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</si>
  <si>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</si>
  <si>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</si>
  <si>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</si>
  <si>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</si>
  <si>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</si>
  <si>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</si>
  <si>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</si>
  <si>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</si>
  <si>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</si>
  <si>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</si>
  <si>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</si>
  <si>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</si>
  <si>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</si>
  <si>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</si>
  <si>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</si>
  <si>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</si>
  <si>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</si>
  <si>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</si>
  <si>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</si>
  <si>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</si>
  <si>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</si>
  <si>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</si>
  <si>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</si>
  <si>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</si>
  <si>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</si>
  <si>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</si>
  <si>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</si>
  <si>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</si>
  <si>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</si>
  <si>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</si>
  <si>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</si>
  <si>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</si>
  <si>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</si>
  <si>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</si>
  <si>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</si>
  <si>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</si>
  <si>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</si>
  <si>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</si>
  <si>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</si>
  <si>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</si>
  <si>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</si>
  <si>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</si>
  <si>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</si>
  <si>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</si>
  <si>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</si>
  <si>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</si>
  <si>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</si>
  <si>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</si>
  <si>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</si>
  <si>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</si>
  <si>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</si>
  <si>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</si>
  <si>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</si>
  <si>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</si>
  <si>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</si>
  <si>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</si>
  <si>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</si>
  <si>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</si>
  <si>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</si>
  <si>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</si>
  <si>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</si>
  <si>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</si>
  <si>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</si>
  <si>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</si>
  <si>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</si>
  <si>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</si>
  <si>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</si>
  <si>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</si>
  <si>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</si>
  <si>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</si>
  <si>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</si>
  <si>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</si>
  <si>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</si>
  <si>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</si>
  <si>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</si>
  <si>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</si>
  <si>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</si>
  <si>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</si>
  <si>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</si>
  <si>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</si>
  <si>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</si>
  <si>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</si>
  <si>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</si>
  <si>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</si>
  <si>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</si>
  <si>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</si>
  <si>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</si>
  <si>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</si>
  <si>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</si>
  <si>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</si>
  <si>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</si>
  <si>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</si>
  <si>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</si>
  <si>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</si>
  <si>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</si>
  <si>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</si>
  <si>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</si>
  <si>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</si>
  <si>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</si>
  <si>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</si>
  <si>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</si>
  <si>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</si>
  <si>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</si>
  <si>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</si>
  <si>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</si>
  <si>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</si>
  <si>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</si>
  <si>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</si>
  <si>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</si>
  <si>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</si>
  <si>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</si>
  <si>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</si>
  <si>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</si>
  <si>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</si>
  <si>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</si>
  <si>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</si>
  <si>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</si>
  <si>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</si>
  <si>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</si>
  <si>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</si>
  <si>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</si>
  <si>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</si>
  <si>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</si>
  <si>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</si>
  <si>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</si>
  <si>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</si>
  <si>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</si>
  <si>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</si>
  <si>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</si>
  <si>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</si>
  <si>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</si>
  <si>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</si>
  <si>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</si>
  <si>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</si>
  <si>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</si>
  <si>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</si>
  <si>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</si>
  <si>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</si>
  <si>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</si>
  <si>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</si>
  <si>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</si>
  <si>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</si>
  <si>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</si>
  <si>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</si>
  <si>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</si>
  <si>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</si>
  <si>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</si>
  <si>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</si>
  <si>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</si>
  <si>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</si>
  <si>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</si>
  <si>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</si>
  <si>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</si>
  <si>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</si>
  <si>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</si>
  <si>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</si>
  <si>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</si>
  <si>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</si>
  <si>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</si>
  <si>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</si>
  <si>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</si>
  <si>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</si>
  <si>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</si>
  <si>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</si>
  <si>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</si>
  <si>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</si>
  <si>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</si>
  <si>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</si>
  <si>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</si>
  <si>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</si>
  <si>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</si>
  <si>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</si>
  <si>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</si>
  <si>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</si>
  <si>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</si>
  <si>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</si>
  <si>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</si>
  <si>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</si>
  <si>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</si>
  <si>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</si>
  <si>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</si>
  <si>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</si>
  <si>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</si>
  <si>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</si>
  <si>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</si>
  <si>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</si>
  <si>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</si>
  <si>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</si>
  <si>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</si>
  <si>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</si>
  <si>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</si>
  <si>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</si>
  <si>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</si>
  <si>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</si>
  <si>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</si>
  <si>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</si>
  <si>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</si>
  <si>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</si>
  <si>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</si>
  <si>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</si>
  <si>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</si>
  <si>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</si>
  <si>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</si>
  <si>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</si>
  <si>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</si>
  <si>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</si>
  <si>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</si>
  <si>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</si>
  <si>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</si>
  <si>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</si>
  <si>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</si>
  <si>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</si>
  <si>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</si>
  <si>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</si>
  <si>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</si>
  <si>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</si>
  <si>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</si>
  <si>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</si>
  <si>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</si>
  <si>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</si>
  <si>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</si>
  <si>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</si>
  <si>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</si>
  <si>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</si>
  <si>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</si>
  <si>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</si>
  <si>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</si>
  <si>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</si>
  <si>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</si>
  <si>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</si>
  <si>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</si>
  <si>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</si>
  <si>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</si>
  <si>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</si>
  <si>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</si>
  <si>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</si>
  <si>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</si>
  <si>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</si>
  <si>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</si>
  <si>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</si>
  <si>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</si>
  <si>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</si>
  <si>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</si>
  <si>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</si>
  <si>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</si>
  <si>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</si>
  <si>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</si>
  <si>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</si>
  <si>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</si>
  <si>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</si>
  <si>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</si>
  <si>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</si>
  <si>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</si>
  <si>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</si>
  <si>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</si>
  <si>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</si>
  <si>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</si>
  <si>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</si>
  <si>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</si>
  <si>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</si>
  <si>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</si>
  <si>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</si>
  <si>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</si>
  <si>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</si>
  <si>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</si>
  <si>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</si>
  <si>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</si>
  <si>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</si>
  <si>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</si>
  <si>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</si>
  <si>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</si>
  <si>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</si>
  <si>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</si>
  <si>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</si>
  <si>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</si>
  <si>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</si>
  <si>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</si>
  <si>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</si>
  <si>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</si>
  <si>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</si>
  <si>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</si>
  <si>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</si>
  <si>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</si>
  <si>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</si>
  <si>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</si>
  <si>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</si>
  <si>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</si>
  <si>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</si>
  <si>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</si>
  <si>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</si>
  <si>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</si>
  <si>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</si>
  <si>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</si>
  <si>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</si>
  <si>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</si>
  <si>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</si>
  <si>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</si>
  <si>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</si>
  <si>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</si>
  <si>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</si>
  <si>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</si>
  <si>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</si>
  <si>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</si>
  <si>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</si>
  <si>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</si>
  <si>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</si>
  <si>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</si>
  <si>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</si>
  <si>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</si>
  <si>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</si>
  <si>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</si>
  <si>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</si>
  <si>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</si>
  <si>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</si>
  <si>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</si>
  <si>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</si>
  <si>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</si>
  <si>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</si>
  <si>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</si>
  <si>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</si>
  <si>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</si>
  <si>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</si>
  <si>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</si>
  <si>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</si>
  <si>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</si>
  <si>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</si>
  <si>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</si>
  <si>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</si>
  <si>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</si>
  <si>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</si>
  <si>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</si>
  <si>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</si>
  <si>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</si>
  <si>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</si>
  <si>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</si>
  <si>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</si>
  <si>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</si>
  <si>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</si>
  <si>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</si>
  <si>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</si>
  <si>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</si>
  <si>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</si>
  <si>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</si>
  <si>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</si>
  <si>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</si>
  <si>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</si>
  <si>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</si>
  <si>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</si>
  <si>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</si>
  <si>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</si>
  <si>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</si>
  <si>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</si>
  <si>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</si>
  <si>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</si>
  <si>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</si>
  <si>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</si>
  <si>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</si>
  <si>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</si>
  <si>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</si>
  <si>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</si>
  <si>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</si>
  <si>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</si>
  <si>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</si>
  <si>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</si>
  <si>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</si>
  <si>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</si>
  <si>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</si>
  <si>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</si>
  <si>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</si>
  <si>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</si>
  <si>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</si>
  <si>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</si>
  <si>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</si>
  <si>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</si>
  <si>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</si>
  <si>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</si>
  <si>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</si>
  <si>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</si>
  <si>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</si>
  <si>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</si>
  <si>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</si>
  <si>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</si>
  <si>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</si>
  <si>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</si>
  <si>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</si>
  <si>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</si>
  <si>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</si>
  <si>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</si>
  <si>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</si>
  <si>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</si>
  <si>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</si>
  <si>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</si>
  <si>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</si>
  <si>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</si>
  <si>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</si>
  <si>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</si>
  <si>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</si>
  <si>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</si>
  <si>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</si>
  <si>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</si>
  <si>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</si>
  <si>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</si>
  <si>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</si>
  <si>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</si>
  <si>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</si>
  <si>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</si>
  <si>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</si>
  <si>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</si>
  <si>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</si>
  <si>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</si>
  <si>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</si>
  <si>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</si>
  <si>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</si>
  <si>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</si>
  <si>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</si>
  <si>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</si>
  <si>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</si>
  <si>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</si>
  <si>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</si>
  <si>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</si>
  <si>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</si>
  <si>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</si>
  <si>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</si>
  <si>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</si>
  <si>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</si>
  <si>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</si>
  <si>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</si>
  <si>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</si>
  <si>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</si>
  <si>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</si>
  <si>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</si>
  <si>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</si>
  <si>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</si>
  <si>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</si>
  <si>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</si>
  <si>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</si>
  <si>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</si>
  <si>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</si>
  <si>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</si>
  <si>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</si>
  <si>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</si>
  <si>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</si>
  <si>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</si>
  <si>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</si>
  <si>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</si>
  <si>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</si>
  <si>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</si>
  <si>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</si>
  <si>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</si>
  <si>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</si>
  <si>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</si>
  <si>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</si>
  <si>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</si>
  <si>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</si>
  <si>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</si>
  <si>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</si>
  <si>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</si>
  <si>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</si>
  <si>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</si>
  <si>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</si>
  <si>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</si>
  <si>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</si>
  <si>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</si>
  <si>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</si>
  <si>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</si>
  <si>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</si>
  <si>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</si>
  <si>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</si>
  <si>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</si>
  <si>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</si>
  <si>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</si>
  <si>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</si>
  <si>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</si>
  <si>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</si>
  <si>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</si>
  <si>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</si>
  <si>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</si>
  <si>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</si>
  <si>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</si>
  <si>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</si>
  <si>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</si>
  <si>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</si>
  <si>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</si>
  <si>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</si>
  <si>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</si>
  <si>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</si>
  <si>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</si>
  <si>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</si>
  <si>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</si>
  <si>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</si>
  <si>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</si>
  <si>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</si>
  <si>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</si>
  <si>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</si>
  <si>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</si>
  <si>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</si>
  <si>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</si>
  <si>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</si>
  <si>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</si>
  <si>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</si>
  <si>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</si>
  <si>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</si>
  <si>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</si>
  <si>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</si>
  <si>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</si>
  <si>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</si>
  <si>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</si>
  <si>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</si>
  <si>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</si>
  <si>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</si>
  <si>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</si>
  <si>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</si>
  <si>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</si>
  <si>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</si>
  <si>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</si>
  <si>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</si>
  <si>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</si>
  <si>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</si>
  <si>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</si>
  <si>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</si>
  <si>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</si>
  <si>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</si>
  <si>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</si>
  <si>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</si>
  <si>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</si>
  <si>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</si>
  <si>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</si>
  <si>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</si>
  <si>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</si>
  <si>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</si>
  <si>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</si>
  <si>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</si>
  <si>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</si>
  <si>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</si>
  <si>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</si>
  <si>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</si>
  <si>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</si>
  <si>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</si>
  <si>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</si>
  <si>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</si>
  <si>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</si>
  <si>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</si>
  <si>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</si>
  <si>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</si>
  <si>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</si>
  <si>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</si>
  <si>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</si>
  <si>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</si>
  <si>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</si>
  <si>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</si>
  <si>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</si>
  <si>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</si>
  <si>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</si>
  <si>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</si>
  <si>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</si>
  <si>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</si>
  <si>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</si>
  <si>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</si>
  <si>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</si>
  <si>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</si>
  <si>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</si>
  <si>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</si>
  <si>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</si>
  <si>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</si>
  <si>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</si>
  <si>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</si>
  <si>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</si>
  <si>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</si>
  <si>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</si>
  <si>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</si>
  <si>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</si>
  <si>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</si>
  <si>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</si>
  <si>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</si>
  <si>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</si>
  <si>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</si>
  <si>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</si>
  <si>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</si>
  <si>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</si>
  <si>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</si>
  <si>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</si>
  <si>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</si>
  <si>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</si>
  <si>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</si>
  <si>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</si>
  <si>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</si>
  <si>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</si>
  <si>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</si>
  <si>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</si>
  <si>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</si>
  <si>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</si>
  <si>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</si>
  <si>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</si>
  <si>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</si>
  <si>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</si>
  <si>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</si>
  <si>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</si>
  <si>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</si>
  <si>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</si>
  <si>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</si>
  <si>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</si>
  <si>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</si>
  <si>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</si>
  <si>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</si>
  <si>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</si>
  <si>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</si>
  <si>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</si>
  <si>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</si>
  <si>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</si>
  <si>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</si>
  <si>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</si>
  <si>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</si>
  <si>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</si>
  <si>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</si>
  <si>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</si>
  <si>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</si>
  <si>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</si>
  <si>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</si>
  <si>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</si>
  <si>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</si>
  <si>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</si>
  <si>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</si>
  <si>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</si>
  <si>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</si>
  <si>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</si>
  <si>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</si>
  <si>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</si>
  <si>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</si>
  <si>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</si>
  <si>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</si>
  <si>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</si>
  <si>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</si>
  <si>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</si>
  <si>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</si>
  <si>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</si>
  <si>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</si>
  <si>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</si>
  <si>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</si>
  <si>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</si>
  <si>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</si>
  <si>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</si>
  <si>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</si>
  <si>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</si>
  <si>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</si>
  <si>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</si>
  <si>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</si>
  <si>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</si>
  <si>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</si>
  <si>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</si>
  <si>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</si>
  <si>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</si>
  <si>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</si>
  <si>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</si>
  <si>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</si>
  <si>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</si>
  <si>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</si>
  <si>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</si>
  <si>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</si>
  <si>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</si>
  <si>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</si>
  <si>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</si>
  <si>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</si>
  <si>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</si>
  <si>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</si>
  <si>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</si>
  <si>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</si>
  <si>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</si>
  <si>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</si>
  <si>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</si>
  <si>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</si>
  <si>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</si>
  <si>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</si>
  <si>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</si>
  <si>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</si>
  <si>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</si>
  <si>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</si>
  <si>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</si>
  <si>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</si>
  <si>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</si>
  <si>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</si>
  <si>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</si>
  <si>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</si>
  <si>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</si>
  <si>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</si>
  <si>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</si>
  <si>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</si>
  <si>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</si>
  <si>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</si>
  <si>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</si>
  <si>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</si>
  <si>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</si>
  <si>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</si>
  <si>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</si>
  <si>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</si>
  <si>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</si>
  <si>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</si>
  <si>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</si>
  <si>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</si>
  <si>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</si>
  <si>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</si>
  <si>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</si>
  <si>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</si>
  <si>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</si>
  <si>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</si>
  <si>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</si>
  <si>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</si>
  <si>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</si>
  <si>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</si>
  <si>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</si>
  <si>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</si>
  <si>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</si>
  <si>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</si>
  <si>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</si>
  <si>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</si>
  <si>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</si>
  <si>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</si>
  <si>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</si>
  <si>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</si>
  <si>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</si>
  <si>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</si>
  <si>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</si>
  <si>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</si>
  <si>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</si>
  <si>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</si>
  <si>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</si>
  <si>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</si>
  <si>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</si>
  <si>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</si>
  <si>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</si>
  <si>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</si>
  <si>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</si>
  <si>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</si>
  <si>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</si>
  <si>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</si>
  <si>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</si>
  <si>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</si>
  <si>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</si>
  <si>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</si>
  <si>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</si>
  <si>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</si>
  <si>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</si>
  <si>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</si>
  <si>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</si>
  <si>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</si>
  <si>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</si>
  <si>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</si>
  <si>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</si>
  <si>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</si>
  <si>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</si>
  <si>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</si>
  <si>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</si>
  <si>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</si>
  <si>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</si>
  <si>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</si>
  <si>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</si>
  <si>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</si>
  <si>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</si>
  <si>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</si>
  <si>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</si>
  <si>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</si>
  <si>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</si>
  <si>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</si>
  <si>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</si>
  <si>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</si>
  <si>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</si>
  <si>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</si>
  <si>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</si>
  <si>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</si>
  <si>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</si>
  <si>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</si>
  <si>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</si>
  <si>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</si>
  <si>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</si>
  <si>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</si>
  <si>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</si>
  <si>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</si>
  <si>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</si>
  <si>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</si>
  <si>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</si>
  <si>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</si>
  <si>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</si>
  <si>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</si>
  <si>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</si>
  <si>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</si>
  <si>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</si>
  <si>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</si>
  <si>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</si>
  <si>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</si>
  <si>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</si>
  <si>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</si>
  <si>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</si>
  <si>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</si>
  <si>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</si>
  <si>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</si>
  <si>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</si>
  <si>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</si>
  <si>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</si>
  <si>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</si>
  <si>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</si>
  <si>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</si>
  <si>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</si>
  <si>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</si>
  <si>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</si>
  <si>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</si>
  <si>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</si>
  <si>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</si>
  <si>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</si>
  <si>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</si>
  <si>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</si>
  <si>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</si>
  <si>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</si>
  <si>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</si>
  <si>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</si>
  <si>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</si>
  <si>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</si>
  <si>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</si>
  <si>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</si>
  <si>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</si>
  <si>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</si>
  <si>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</si>
  <si>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</si>
  <si>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</si>
  <si>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</si>
  <si>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</si>
  <si>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</si>
  <si>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</si>
  <si>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</si>
  <si>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</si>
  <si>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</si>
  <si>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</si>
  <si>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</si>
  <si>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</si>
  <si>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</si>
  <si>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</si>
  <si>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</si>
  <si>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</si>
  <si>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</si>
  <si>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</si>
  <si>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</si>
  <si>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</si>
  <si>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</si>
  <si>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</si>
  <si>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</si>
  <si>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</si>
  <si>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</si>
  <si>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</si>
  <si>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</si>
  <si>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</si>
  <si>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</si>
  <si>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</si>
  <si>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</si>
  <si>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</si>
  <si>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</si>
  <si>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</si>
  <si>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</si>
  <si>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</si>
  <si>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</si>
  <si>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</si>
  <si>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</si>
  <si>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</si>
  <si>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</si>
  <si>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</si>
  <si>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</si>
  <si>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</si>
  <si>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</si>
  <si>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</si>
  <si>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</si>
  <si>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</si>
  <si>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</si>
  <si>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</si>
  <si>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</si>
  <si>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</si>
  <si>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</si>
  <si>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</si>
  <si>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</si>
  <si>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</si>
  <si>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</si>
  <si>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</si>
  <si>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</si>
  <si>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</si>
  <si>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</si>
  <si>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</si>
  <si>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</si>
  <si>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</si>
  <si>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</si>
  <si>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</si>
  <si>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</si>
  <si>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</si>
  <si>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</si>
  <si>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</si>
  <si>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</si>
  <si>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</si>
  <si>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</si>
  <si>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</si>
  <si>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</si>
  <si>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</si>
  <si>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</si>
  <si>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</si>
  <si>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</si>
  <si>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</si>
  <si>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</si>
  <si>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</si>
  <si>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</si>
  <si>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</si>
  <si>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</si>
  <si>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</si>
  <si>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</si>
  <si>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</si>
  <si>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</si>
  <si>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</si>
  <si>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</si>
  <si>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</si>
  <si>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</si>
  <si>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</si>
  <si>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</si>
  <si>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</si>
  <si>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</si>
  <si>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</si>
  <si>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</si>
  <si>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</si>
  <si>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</si>
  <si>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</si>
  <si>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</si>
  <si>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</si>
  <si>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</si>
  <si>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</si>
  <si>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</si>
  <si>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</si>
  <si>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</si>
  <si>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</si>
  <si>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</si>
  <si>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</si>
  <si>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</si>
  <si>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</si>
  <si>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</si>
  <si>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</si>
  <si>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</si>
  <si>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</si>
  <si>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</si>
  <si>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</si>
  <si>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</si>
  <si>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</si>
  <si>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</si>
  <si>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</si>
  <si>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</si>
  <si>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</si>
  <si>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</si>
  <si>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</si>
  <si>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</si>
  <si>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</si>
  <si>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</si>
  <si>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</si>
  <si>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</si>
  <si>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</si>
  <si>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</si>
  <si>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</si>
  <si>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</si>
  <si>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</si>
  <si>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</si>
  <si>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</si>
  <si>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</si>
  <si>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</si>
  <si>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</si>
  <si>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</si>
  <si>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</si>
  <si>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</si>
  <si>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</si>
  <si>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</si>
  <si>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</si>
  <si>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</si>
  <si>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</si>
  <si>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</si>
  <si>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</si>
  <si>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</si>
  <si>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</si>
  <si>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</si>
  <si>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</si>
  <si>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</si>
  <si>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</si>
  <si>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</si>
  <si>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</si>
  <si>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</si>
  <si>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</si>
  <si>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</si>
  <si>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</si>
  <si>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</si>
  <si>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</si>
  <si>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</si>
  <si>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</si>
  <si>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</si>
  <si>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</si>
  <si>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</si>
  <si>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</si>
  <si>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</si>
  <si>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</si>
  <si>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</si>
  <si>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</si>
  <si>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</si>
  <si>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</si>
  <si>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</si>
  <si>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</si>
  <si>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</si>
  <si>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</si>
  <si>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</si>
  <si>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</si>
  <si>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</si>
  <si>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</si>
  <si>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</si>
  <si>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</si>
  <si>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</si>
  <si>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</si>
  <si>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</si>
  <si>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</si>
  <si>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</si>
  <si>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</si>
  <si>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</si>
  <si>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</si>
  <si>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</si>
  <si>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</si>
  <si>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</si>
  <si>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</si>
  <si>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</si>
  <si>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</si>
  <si>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</si>
  <si>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</si>
  <si>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</si>
  <si>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</si>
  <si>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</si>
  <si>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</si>
  <si>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</si>
  <si>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</si>
  <si>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</si>
  <si>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</si>
  <si>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</si>
  <si>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</si>
  <si>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</si>
  <si>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</si>
  <si>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</si>
  <si>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</si>
  <si>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</si>
  <si>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</si>
  <si>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</si>
  <si>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</si>
  <si>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</si>
  <si>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</si>
  <si>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</si>
  <si>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</si>
  <si>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</si>
  <si>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</si>
  <si>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</si>
  <si>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</si>
  <si>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</si>
  <si>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</si>
  <si>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</si>
  <si>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</si>
  <si>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</si>
  <si>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</si>
  <si>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</si>
  <si>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</si>
  <si>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</si>
  <si>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</si>
  <si>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</si>
  <si>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</si>
  <si>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</si>
  <si>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</si>
  <si>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</si>
  <si>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</si>
  <si>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</si>
  <si>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</si>
  <si>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</si>
  <si>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</si>
  <si>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</si>
  <si>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</si>
  <si>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</si>
  <si>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</si>
  <si>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</si>
  <si>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</si>
  <si>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</si>
  <si>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</si>
  <si>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</si>
  <si>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</si>
  <si>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</si>
  <si>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</si>
  <si>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</si>
  <si>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</si>
  <si>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</si>
  <si>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</si>
  <si>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</si>
  <si>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</si>
  <si>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</si>
  <si>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</si>
  <si>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</si>
  <si>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</si>
  <si>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</si>
  <si>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</si>
  <si>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</si>
  <si>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</si>
  <si>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</si>
  <si>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</si>
  <si>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</si>
  <si>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</si>
  <si>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</si>
  <si>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</si>
  <si>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</si>
  <si>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</si>
  <si>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</si>
  <si>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</si>
  <si>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</si>
  <si>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</si>
  <si>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</si>
  <si>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</si>
  <si>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</si>
  <si>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</si>
  <si>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</si>
  <si>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</si>
  <si>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</si>
  <si>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</si>
  <si>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</si>
  <si>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</si>
  <si>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</si>
  <si>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</si>
  <si>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</si>
  <si>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</si>
  <si>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</si>
  <si>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</si>
  <si>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</si>
  <si>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</si>
  <si>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</si>
  <si>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</si>
  <si>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</si>
  <si>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</si>
  <si>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</si>
  <si>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</si>
  <si>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</si>
  <si>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</si>
  <si>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</si>
  <si>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</si>
  <si>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</si>
  <si>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</si>
  <si>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</si>
  <si>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</si>
  <si>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</si>
  <si>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</si>
  <si>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</si>
  <si>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</si>
  <si>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</si>
  <si>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</si>
  <si>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</si>
  <si>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</si>
  <si>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</si>
  <si>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</si>
  <si>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</si>
  <si>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</si>
  <si>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</si>
  <si>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</si>
  <si>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</si>
  <si>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</si>
  <si>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</si>
  <si>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</si>
  <si>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</si>
  <si>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</si>
  <si>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</si>
  <si>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</si>
  <si>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</si>
  <si>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</si>
  <si>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</si>
  <si>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</si>
  <si>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</si>
  <si>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</si>
  <si>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</si>
  <si>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</si>
  <si>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</si>
  <si>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</si>
  <si>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</si>
  <si>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</si>
  <si>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</si>
  <si>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</si>
  <si>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</si>
  <si>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</si>
  <si>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</si>
  <si>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</si>
  <si>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</si>
  <si>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</si>
  <si>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</si>
  <si>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</si>
  <si>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</si>
  <si>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</si>
  <si>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</si>
  <si>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</si>
  <si>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</si>
  <si>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</si>
  <si>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</si>
  <si>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</si>
  <si>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</si>
  <si>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</si>
  <si>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</si>
  <si>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</si>
  <si>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</si>
  <si>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</si>
  <si>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</si>
  <si>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</si>
  <si>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</si>
  <si>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</si>
  <si>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</si>
  <si>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</si>
  <si>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</si>
  <si>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</si>
  <si>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</si>
  <si>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</si>
  <si>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</si>
  <si>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</si>
  <si>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</si>
  <si>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</si>
  <si>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</si>
  <si>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</si>
  <si>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</si>
  <si>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</si>
  <si>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</si>
  <si>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</si>
  <si>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</si>
  <si>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</si>
  <si>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</si>
  <si>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</si>
  <si>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</si>
  <si>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</si>
  <si>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</si>
  <si>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</si>
  <si>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</si>
  <si>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</si>
  <si>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</si>
  <si>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</si>
  <si>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</si>
  <si>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</si>
  <si>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</si>
  <si>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</si>
  <si>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</si>
  <si>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</si>
  <si>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</si>
  <si>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</si>
  <si>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</si>
  <si>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</si>
  <si>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</si>
  <si>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</si>
  <si>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</si>
  <si>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</si>
  <si>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</si>
  <si>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</si>
  <si>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</si>
  <si>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</si>
  <si>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</si>
  <si>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</si>
  <si>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</si>
  <si>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</si>
  <si>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</si>
  <si>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</si>
  <si>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</si>
  <si>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</si>
  <si>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</si>
  <si>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</si>
  <si>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</si>
  <si>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</si>
  <si>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</si>
  <si>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</si>
  <si>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</si>
  <si>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</si>
  <si>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</si>
  <si>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</si>
  <si>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</si>
  <si>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</si>
  <si>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</si>
  <si>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</si>
  <si>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</si>
  <si>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</si>
  <si>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</si>
  <si>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</si>
  <si>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</si>
  <si>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</si>
  <si>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</si>
  <si>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</si>
  <si>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</si>
  <si>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</si>
  <si>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</si>
  <si>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</si>
  <si>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</si>
  <si>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</si>
  <si>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</si>
  <si>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</si>
  <si>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</si>
  <si>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</si>
  <si>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</si>
  <si>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</si>
  <si>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</si>
  <si>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</si>
  <si>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</si>
  <si>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</si>
  <si>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</si>
  <si>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</si>
  <si>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</si>
  <si>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</si>
  <si>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</si>
  <si>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</si>
  <si>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</si>
  <si>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</si>
  <si>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</si>
  <si>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</si>
  <si>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</si>
  <si>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</si>
  <si>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</si>
  <si>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</si>
  <si>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</si>
  <si>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</si>
  <si>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</si>
  <si>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</si>
  <si>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</si>
  <si>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</si>
  <si>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</si>
  <si>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</si>
  <si>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</si>
  <si>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</si>
  <si>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</si>
  <si>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</si>
  <si>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</si>
  <si>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</si>
  <si>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</si>
  <si>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</si>
  <si>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</si>
  <si>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</si>
  <si>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</si>
  <si>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</si>
  <si>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</si>
  <si>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</si>
  <si>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</si>
  <si>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</si>
  <si>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</si>
  <si>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</si>
  <si>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</si>
  <si>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</si>
  <si>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</si>
  <si>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</si>
  <si>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</si>
  <si>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</si>
  <si>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</si>
  <si>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</si>
  <si>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</si>
  <si>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</si>
  <si>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</si>
  <si>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</si>
  <si>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</si>
  <si>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</si>
  <si>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</si>
  <si>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</si>
  <si>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</si>
  <si>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</si>
  <si>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</si>
  <si>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</si>
  <si>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</si>
  <si>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</si>
  <si>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</si>
  <si>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</si>
  <si>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</si>
  <si>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</si>
  <si>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</si>
  <si>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</si>
  <si>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</si>
  <si>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</si>
  <si>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</si>
  <si>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</si>
  <si>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</si>
  <si>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</si>
  <si>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</si>
  <si>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</si>
  <si>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</si>
  <si>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</si>
  <si>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</si>
  <si>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</si>
  <si>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</si>
  <si>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</si>
  <si>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</si>
  <si>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</si>
  <si>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</si>
  <si>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</si>
  <si>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</si>
  <si>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</si>
  <si>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</si>
  <si>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</si>
  <si>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</si>
  <si>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</si>
  <si>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</si>
  <si>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</si>
  <si>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</si>
  <si>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</si>
  <si>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</si>
  <si>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</si>
  <si>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</si>
  <si>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</si>
  <si>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</si>
  <si>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</si>
  <si>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</si>
  <si>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</si>
  <si>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</si>
  <si>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</si>
  <si>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</si>
  <si>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</si>
  <si>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</si>
  <si>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</si>
  <si>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</si>
  <si>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</si>
  <si>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</si>
  <si>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</si>
  <si>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</si>
  <si>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</si>
  <si>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</si>
  <si>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</si>
  <si>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</si>
  <si>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</si>
  <si>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</si>
  <si>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</si>
  <si>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</si>
  <si>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</si>
  <si>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</si>
  <si>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</si>
  <si>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</si>
  <si>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</si>
  <si>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</si>
  <si>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</si>
  <si>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</si>
  <si>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</si>
  <si>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</si>
  <si>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</si>
  <si>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</si>
  <si>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</si>
  <si>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</si>
  <si>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</si>
  <si>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</si>
  <si>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</si>
  <si>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</si>
  <si>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</si>
  <si>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</si>
  <si>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</si>
  <si>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</si>
  <si>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</si>
  <si>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</si>
  <si>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</si>
  <si>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</si>
  <si>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</si>
  <si>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</si>
  <si>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</si>
  <si>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</si>
  <si>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</si>
  <si>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</si>
  <si>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</si>
  <si>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</si>
  <si>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</si>
  <si>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</si>
  <si>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</si>
  <si>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</si>
  <si>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</si>
  <si>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</si>
  <si>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</si>
  <si>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</si>
  <si>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</si>
  <si>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</si>
  <si>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</si>
  <si>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</si>
  <si>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</si>
  <si>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</si>
  <si>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</si>
  <si>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</si>
  <si>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</si>
  <si>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</si>
  <si>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</si>
  <si>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</si>
  <si>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</si>
  <si>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</si>
  <si>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</si>
  <si>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</si>
  <si>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</si>
  <si>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</si>
  <si>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</si>
  <si>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</si>
  <si>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</si>
  <si>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</si>
  <si>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</si>
  <si>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</si>
  <si>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</si>
  <si>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</si>
  <si>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</si>
  <si>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</si>
  <si>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</si>
  <si>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</si>
  <si>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</si>
  <si>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</si>
  <si>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</si>
  <si>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</si>
  <si>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</si>
  <si>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</si>
  <si>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</si>
  <si>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</si>
  <si>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</si>
  <si>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</si>
  <si>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</si>
  <si>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</si>
  <si>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</si>
  <si>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</si>
  <si>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</si>
  <si>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</si>
  <si>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</si>
  <si>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</si>
  <si>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</si>
  <si>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</si>
  <si>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</si>
  <si>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</si>
  <si>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</si>
  <si>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</si>
  <si>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</si>
  <si>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</si>
  <si>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</si>
  <si>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</si>
  <si>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</si>
  <si>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</si>
  <si>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</si>
  <si>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</si>
  <si>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</si>
  <si>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</si>
  <si>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</si>
  <si>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</si>
  <si>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</si>
  <si>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</si>
  <si>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</si>
  <si>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</si>
  <si>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</si>
  <si>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</si>
  <si>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</si>
  <si>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</si>
  <si>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</si>
  <si>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</si>
  <si>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</si>
  <si>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</si>
  <si>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</si>
  <si>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</si>
  <si>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</si>
  <si>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</si>
  <si>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</si>
  <si>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</si>
  <si>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</si>
  <si>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</si>
  <si>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</si>
  <si>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</si>
  <si>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</si>
  <si>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</si>
  <si>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</si>
  <si>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</si>
  <si>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</si>
  <si>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</si>
  <si>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</si>
  <si>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</si>
  <si>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</si>
  <si>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</si>
  <si>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</si>
  <si>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</si>
  <si>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</si>
  <si>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</si>
  <si>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</si>
  <si>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</si>
  <si>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</si>
  <si>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</si>
  <si>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</si>
  <si>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</si>
  <si>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</si>
  <si>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</si>
  <si>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</si>
  <si>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</si>
  <si>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</si>
  <si>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</si>
  <si>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</si>
  <si>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</si>
  <si>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</si>
  <si>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</si>
  <si>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</si>
  <si>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</si>
  <si>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</si>
  <si>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</si>
  <si>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</si>
  <si>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</si>
  <si>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</si>
  <si>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</si>
  <si>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</si>
  <si>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</si>
  <si>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</si>
  <si>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</si>
  <si>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</si>
  <si>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</si>
  <si>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</si>
  <si>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</si>
  <si>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</si>
  <si>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</si>
  <si>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</si>
  <si>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</si>
  <si>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</si>
  <si>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</si>
  <si>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</si>
  <si>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</si>
  <si>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</si>
  <si>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</si>
  <si>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</si>
  <si>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</si>
  <si>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</si>
  <si>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</si>
  <si>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</si>
  <si>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</si>
  <si>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</si>
  <si>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</si>
  <si>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</si>
  <si>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</si>
  <si>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</si>
  <si>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</si>
  <si>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</si>
  <si>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</si>
  <si>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</si>
  <si>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</si>
  <si>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</si>
  <si>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</si>
  <si>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</si>
  <si>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</si>
  <si>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</si>
  <si>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</si>
  <si>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</si>
  <si>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</si>
  <si>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</si>
  <si>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</si>
  <si>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</si>
  <si>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</si>
  <si>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</si>
  <si>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</si>
  <si>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</si>
  <si>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</si>
  <si>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</si>
  <si>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</si>
  <si>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</si>
  <si>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</si>
  <si>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</si>
  <si>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</si>
  <si>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</si>
  <si>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</si>
  <si>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</si>
  <si>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</si>
  <si>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</si>
  <si>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</si>
  <si>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</si>
  <si>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</si>
  <si>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</si>
  <si>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</si>
  <si>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</si>
  <si>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</si>
  <si>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</si>
  <si>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</si>
  <si>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</si>
  <si>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</si>
  <si>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</si>
  <si>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</si>
  <si>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</si>
  <si>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</si>
  <si>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</si>
  <si>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</si>
  <si>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</si>
  <si>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</si>
  <si>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</si>
  <si>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</si>
  <si>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</si>
  <si>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</si>
  <si>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</si>
  <si>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</si>
  <si>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</si>
  <si>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</si>
  <si>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</si>
  <si>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</si>
  <si>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</si>
  <si>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</si>
  <si>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</si>
  <si>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</si>
  <si>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</si>
  <si>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</si>
  <si>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</si>
  <si>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</si>
  <si>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</si>
  <si>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</si>
  <si>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</si>
  <si>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</si>
  <si>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</si>
  <si>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</si>
  <si>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</si>
  <si>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</si>
  <si>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</si>
  <si>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</si>
  <si>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</si>
  <si>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</si>
  <si>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</si>
  <si>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</si>
  <si>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</si>
  <si>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</si>
  <si>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</si>
  <si>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</si>
  <si>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</si>
  <si>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</si>
  <si>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</si>
  <si>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</si>
  <si>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</si>
  <si>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</si>
  <si>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</si>
  <si>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</si>
  <si>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</si>
  <si>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</si>
  <si>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</si>
  <si>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</si>
  <si>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</si>
  <si>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</si>
  <si>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</si>
  <si>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</si>
  <si>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</si>
  <si>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</si>
  <si>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</si>
  <si>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</si>
  <si>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</si>
  <si>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</si>
  <si>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</si>
  <si>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</si>
  <si>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</si>
  <si>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</si>
  <si>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</si>
  <si>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</si>
  <si>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</si>
  <si>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</si>
  <si>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</si>
  <si>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</si>
  <si>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</si>
  <si>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</si>
  <si>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</si>
  <si>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</si>
  <si>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</si>
  <si>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</si>
  <si>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</si>
  <si>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</si>
  <si>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</si>
  <si>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</si>
  <si>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</si>
  <si>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</si>
  <si>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</si>
  <si>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</si>
  <si>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</si>
  <si>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</si>
  <si>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</si>
  <si>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</si>
  <si>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</si>
  <si>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</si>
  <si>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</si>
  <si>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</si>
  <si>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</si>
  <si>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</si>
  <si>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</si>
  <si>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</si>
  <si>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</si>
  <si>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</si>
  <si>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</si>
  <si>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</si>
  <si>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</si>
  <si>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</si>
  <si>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</si>
  <si>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</si>
  <si>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</si>
  <si>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</si>
  <si>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</si>
  <si>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</si>
  <si>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</si>
  <si>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</si>
  <si>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</si>
  <si>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</si>
  <si>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</si>
  <si>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</si>
  <si>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</si>
  <si>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</si>
  <si>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</si>
  <si>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</si>
  <si>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</si>
  <si>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</si>
  <si>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</si>
  <si>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</si>
  <si>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</si>
  <si>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</si>
  <si>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</si>
  <si>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</si>
  <si>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</si>
  <si>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</si>
  <si>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</si>
  <si>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</si>
  <si>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</si>
  <si>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</si>
  <si>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</si>
  <si>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</si>
  <si>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</si>
  <si>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</si>
  <si>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</si>
  <si>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</si>
  <si>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</si>
  <si>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</si>
  <si>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</si>
  <si>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</si>
  <si>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</si>
  <si>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</si>
  <si>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</si>
  <si>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</si>
  <si>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</si>
  <si>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</si>
  <si>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</si>
  <si>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</si>
  <si>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</si>
  <si>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</si>
  <si>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</si>
  <si>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</si>
  <si>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</si>
  <si>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</si>
  <si>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</si>
  <si>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</si>
  <si>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</si>
  <si>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</si>
  <si>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</si>
  <si>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</si>
  <si>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</si>
  <si>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</si>
  <si>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</si>
  <si>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</si>
  <si>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</si>
  <si>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</si>
  <si>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</si>
  <si>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</si>
  <si>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</si>
  <si>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</si>
  <si>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</si>
  <si>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</si>
  <si>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</si>
  <si>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</si>
  <si>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</si>
  <si>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</si>
  <si>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</si>
  <si>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</si>
  <si>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</si>
  <si>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</si>
  <si>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</si>
  <si>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</si>
  <si>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</si>
  <si>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</si>
  <si>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</si>
  <si>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</si>
  <si>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</si>
  <si>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</si>
  <si>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</si>
  <si>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</si>
  <si>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</si>
  <si>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</si>
  <si>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</si>
  <si>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</si>
  <si>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</si>
  <si>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</si>
  <si>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</si>
  <si>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</si>
  <si>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</si>
  <si>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</si>
  <si>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</si>
  <si>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</si>
  <si>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</si>
  <si>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</si>
  <si>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</si>
  <si>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</si>
  <si>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</si>
  <si>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</si>
  <si>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</si>
  <si>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</si>
  <si>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</si>
  <si>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</si>
  <si>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</si>
  <si>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</si>
  <si>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</si>
  <si>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</si>
  <si>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</si>
  <si>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</si>
  <si>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</si>
  <si>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</si>
  <si>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</si>
  <si>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</si>
  <si>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</si>
  <si>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</si>
  <si>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</si>
  <si>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</si>
  <si>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</si>
  <si>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</si>
  <si>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</si>
  <si>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</si>
  <si>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</si>
  <si>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</si>
  <si>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</si>
  <si>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</si>
  <si>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</si>
  <si>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</si>
  <si>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</si>
  <si>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</si>
  <si>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</si>
  <si>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</si>
  <si>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</si>
  <si>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</si>
  <si>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</si>
  <si>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</si>
  <si>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</si>
  <si>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</si>
  <si>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</si>
  <si>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</si>
  <si>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</si>
  <si>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</si>
  <si>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</si>
  <si>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</si>
  <si>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</si>
  <si>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</si>
  <si>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</si>
  <si>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</si>
  <si>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</si>
  <si>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</si>
  <si>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</si>
  <si>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</si>
  <si>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</si>
  <si>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</si>
  <si>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</si>
  <si>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</si>
  <si>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</si>
  <si>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</si>
  <si>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</si>
  <si>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</si>
  <si>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</si>
  <si>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</si>
  <si>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</si>
  <si>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</si>
  <si>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</si>
  <si>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</si>
  <si>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</si>
  <si>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</si>
  <si>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</si>
  <si>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</si>
  <si>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</si>
  <si>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</si>
  <si>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</si>
  <si>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</si>
  <si>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</si>
  <si>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</si>
  <si>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</si>
  <si>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</si>
  <si>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</si>
  <si>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</si>
  <si>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</si>
  <si>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</si>
  <si>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</si>
  <si>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</si>
  <si>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</si>
  <si>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</si>
  <si>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</si>
  <si>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</si>
  <si>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</si>
  <si>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</si>
  <si>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</si>
  <si>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</si>
  <si>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</si>
  <si>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</si>
  <si>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</si>
  <si>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</si>
  <si>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</si>
  <si>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</si>
  <si>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</si>
  <si>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</si>
  <si>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</si>
  <si>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</si>
  <si>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</si>
  <si>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</si>
  <si>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</si>
  <si>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</si>
  <si>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</si>
  <si>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</si>
  <si>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</si>
  <si>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</si>
  <si>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</si>
  <si>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</si>
  <si>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</si>
  <si>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</si>
  <si>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</si>
  <si>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</si>
  <si>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</si>
  <si>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</si>
  <si>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</si>
  <si>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</si>
  <si>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</si>
  <si>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</si>
  <si>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</si>
  <si>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</si>
  <si>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</si>
  <si>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</si>
  <si>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</si>
  <si>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</si>
  <si>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</si>
  <si>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</si>
  <si>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</si>
  <si>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</si>
  <si>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</si>
  <si>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</si>
  <si>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</si>
  <si>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</si>
  <si>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</si>
  <si>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</si>
  <si>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</si>
  <si>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</si>
  <si>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</si>
  <si>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</si>
  <si>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</si>
  <si>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</si>
  <si>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</si>
  <si>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</si>
  <si>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</si>
  <si>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</si>
  <si>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</si>
  <si>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</si>
  <si>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</si>
  <si>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</si>
  <si>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</si>
  <si>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</si>
  <si>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</si>
  <si>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</si>
  <si>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</si>
  <si>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</si>
  <si>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</si>
  <si>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</si>
  <si>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</si>
  <si>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</si>
  <si>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</si>
  <si>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</si>
  <si>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</si>
  <si>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</si>
  <si>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</si>
  <si>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</si>
  <si>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</si>
  <si>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</si>
  <si>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</si>
  <si>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</si>
  <si>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</si>
  <si>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</si>
  <si>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</si>
  <si>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</si>
  <si>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</si>
  <si>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</si>
  <si>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</si>
  <si>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</si>
  <si>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</si>
  <si>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</si>
  <si>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</si>
  <si>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</si>
  <si>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</si>
  <si>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</si>
  <si>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</si>
  <si>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</si>
  <si>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</si>
  <si>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</si>
  <si>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</si>
  <si>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</si>
  <si>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</si>
  <si>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</si>
  <si>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</si>
  <si>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</si>
  <si>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</si>
  <si>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</si>
  <si>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</si>
  <si>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</si>
  <si>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</si>
  <si>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</si>
  <si>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</si>
  <si>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</si>
  <si>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</si>
  <si>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</si>
  <si>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</si>
  <si>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</si>
  <si>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</si>
  <si>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</si>
  <si>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</si>
  <si>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</si>
  <si>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</si>
  <si>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</si>
  <si>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</si>
  <si>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</si>
  <si>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</si>
  <si>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</si>
  <si>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</si>
  <si>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</si>
  <si>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</si>
  <si>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</si>
  <si>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</si>
  <si>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</si>
  <si>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</si>
  <si>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</si>
  <si>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</si>
  <si>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</si>
  <si>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</si>
  <si>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</si>
  <si>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</si>
  <si>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</si>
  <si>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</si>
  <si>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</si>
  <si>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</si>
  <si>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</si>
  <si>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</si>
  <si>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</si>
  <si>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</si>
  <si>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</si>
  <si>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</si>
  <si>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</si>
  <si>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</si>
  <si>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</si>
  <si>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</si>
  <si>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</si>
  <si>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</si>
  <si>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</si>
  <si>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</si>
  <si>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</si>
  <si>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</si>
  <si>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</si>
  <si>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</si>
  <si>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</si>
  <si>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</si>
  <si>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</si>
  <si>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</si>
  <si>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</si>
  <si>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</si>
  <si>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</si>
  <si>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</si>
  <si>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</si>
  <si>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</si>
  <si>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</si>
  <si>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</si>
  <si>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</si>
  <si>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</si>
  <si>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</si>
  <si>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</si>
  <si>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</si>
  <si>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</si>
  <si>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</si>
  <si>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</si>
  <si>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</si>
  <si>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</si>
  <si>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</si>
  <si>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</si>
  <si>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</si>
  <si>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</si>
  <si>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</si>
  <si>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</si>
  <si>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</si>
  <si>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</si>
  <si>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</si>
  <si>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</si>
  <si>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</si>
  <si>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</si>
  <si>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</si>
  <si>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</si>
  <si>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</si>
  <si>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</si>
  <si>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</si>
  <si>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</si>
  <si>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</si>
  <si>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</si>
  <si>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</si>
  <si>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</si>
  <si>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</si>
  <si>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</si>
  <si>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</si>
  <si>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</si>
  <si>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</si>
  <si>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</si>
  <si>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</si>
  <si>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</si>
  <si>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</si>
  <si>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</si>
  <si>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</si>
  <si>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</si>
  <si>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</si>
  <si>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</si>
  <si>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</si>
  <si>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</si>
  <si>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</si>
  <si>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</si>
  <si>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</si>
  <si>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</si>
  <si>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</si>
  <si>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</si>
  <si>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</si>
  <si>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</si>
  <si>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</si>
  <si>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</si>
  <si>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</si>
  <si>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</si>
  <si>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</si>
  <si>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</si>
  <si>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</si>
  <si>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</si>
  <si>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</si>
  <si>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</si>
  <si>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</si>
  <si>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</si>
  <si>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</si>
  <si>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</si>
  <si>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</si>
  <si>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</si>
  <si>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</si>
  <si>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</si>
  <si>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</si>
  <si>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</si>
  <si>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</si>
  <si>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</si>
  <si>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</si>
  <si>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</si>
  <si>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</si>
  <si>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</si>
  <si>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</si>
  <si>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</si>
  <si>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</si>
  <si>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</si>
  <si>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</si>
  <si>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</si>
  <si>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</si>
  <si>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</si>
  <si>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</si>
  <si>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</si>
  <si>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</si>
  <si>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</si>
  <si>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</si>
  <si>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</si>
  <si>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</si>
  <si>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</si>
  <si>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</si>
  <si>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</si>
  <si>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</si>
  <si>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</si>
  <si>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</si>
  <si>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</si>
  <si>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</si>
  <si>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</si>
  <si>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</si>
  <si>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</si>
  <si>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</si>
  <si>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</si>
  <si>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</si>
  <si>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</si>
  <si>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</si>
  <si>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</si>
  <si>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</si>
  <si>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</si>
  <si>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</si>
  <si>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</si>
  <si>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</si>
  <si>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</si>
  <si>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</si>
  <si>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</si>
  <si>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</si>
  <si>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</si>
  <si>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</si>
  <si>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</si>
  <si>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</si>
  <si>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</si>
  <si>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</si>
  <si>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</si>
  <si>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</si>
  <si>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</si>
  <si>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</si>
  <si>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</si>
  <si>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</si>
  <si>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</si>
  <si>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</si>
  <si>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</si>
  <si>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</si>
  <si>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</si>
  <si>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</si>
  <si>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</si>
  <si>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</si>
  <si>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</si>
  <si>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</si>
  <si>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</si>
  <si>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</si>
  <si>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</si>
  <si>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</si>
  <si>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</si>
  <si>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</si>
  <si>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</si>
  <si>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</si>
  <si>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</si>
  <si>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</si>
  <si>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</si>
  <si>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</si>
  <si>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</si>
  <si>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</si>
  <si>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</si>
  <si>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</si>
  <si>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</si>
  <si>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</si>
  <si>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</si>
  <si>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</si>
  <si>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</si>
  <si>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</si>
  <si>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</si>
  <si>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</si>
  <si>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</si>
  <si>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</si>
  <si>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</si>
  <si>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</si>
  <si>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</si>
  <si>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</si>
  <si>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</si>
  <si>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</si>
  <si>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</si>
  <si>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</si>
  <si>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</si>
  <si>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</si>
  <si>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</si>
  <si>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</si>
  <si>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</si>
  <si>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</si>
  <si>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</si>
  <si>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</si>
  <si>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</si>
  <si>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</si>
  <si>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</si>
  <si>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</si>
  <si>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</si>
  <si>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</si>
  <si>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</si>
  <si>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</si>
  <si>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</si>
  <si>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</si>
  <si>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</si>
  <si>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</si>
  <si>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</si>
  <si>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</si>
  <si>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</si>
  <si>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</si>
  <si>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</si>
  <si>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</si>
  <si>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</si>
  <si>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</si>
  <si>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</si>
  <si>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</si>
  <si>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</si>
  <si>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</si>
  <si>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</si>
  <si>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</si>
  <si>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</si>
  <si>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</si>
  <si>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</si>
  <si>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</si>
  <si>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</si>
  <si>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</si>
  <si>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</si>
  <si>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</si>
  <si>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</si>
  <si>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</si>
  <si>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</si>
  <si>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</si>
  <si>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</si>
  <si>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</si>
  <si>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</si>
  <si>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</si>
  <si>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</si>
  <si>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</si>
  <si>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</si>
  <si>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</si>
  <si>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</si>
  <si>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</si>
  <si>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</si>
  <si>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</si>
  <si>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</si>
  <si>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</si>
  <si>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</si>
  <si>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</si>
  <si>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</si>
  <si>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</si>
  <si>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</si>
  <si>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</si>
  <si>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</si>
  <si>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</si>
  <si>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</si>
  <si>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</si>
  <si>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</si>
  <si>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</si>
  <si>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</si>
  <si>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</si>
  <si>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</si>
  <si>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</si>
  <si>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</si>
  <si>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</si>
  <si>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</si>
  <si>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</si>
  <si>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</si>
  <si>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</si>
  <si>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</si>
  <si>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</si>
  <si>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</si>
  <si>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</si>
  <si>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</si>
  <si>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</si>
  <si>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</si>
  <si>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</si>
  <si>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</si>
  <si>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</si>
  <si>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</si>
  <si>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</si>
  <si>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</si>
  <si>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</si>
  <si>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</si>
  <si>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</si>
  <si>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</si>
  <si>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</si>
  <si>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</si>
  <si>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</si>
  <si>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</si>
  <si>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</si>
  <si>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</si>
  <si>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</si>
  <si>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</si>
  <si>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</si>
  <si>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</si>
  <si>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</si>
  <si>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</si>
  <si>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</si>
  <si>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</si>
  <si>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</si>
  <si>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</si>
  <si>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</si>
  <si>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</si>
  <si>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</si>
  <si>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</si>
  <si>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</si>
  <si>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</si>
  <si>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</si>
  <si>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</si>
  <si>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</si>
  <si>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</si>
  <si>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</si>
  <si>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</si>
  <si>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</si>
  <si>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</si>
  <si>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</si>
  <si>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</si>
  <si>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</si>
  <si>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</si>
  <si>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</si>
  <si>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</si>
  <si>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</si>
  <si>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</si>
  <si>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</si>
  <si>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</si>
  <si>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</si>
  <si>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</si>
  <si>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</si>
  <si>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</si>
  <si>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</si>
  <si>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</si>
  <si>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</si>
  <si>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</si>
  <si>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</si>
  <si>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</si>
  <si>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</si>
  <si>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</si>
  <si>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</si>
  <si>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</si>
  <si>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</si>
  <si>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</si>
  <si>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</si>
  <si>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</si>
  <si>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</si>
  <si>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</si>
  <si>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</si>
  <si>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</si>
  <si>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</si>
  <si>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</si>
  <si>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</si>
  <si>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</si>
  <si>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</si>
  <si>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</si>
  <si>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</si>
  <si>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</si>
  <si>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</si>
  <si>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</si>
  <si>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</si>
  <si>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</si>
  <si>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</si>
  <si>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</si>
  <si>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</si>
  <si>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</si>
  <si>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</si>
  <si>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</si>
  <si>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</si>
  <si>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</si>
  <si>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</si>
  <si>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</si>
  <si>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</si>
  <si>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</si>
  <si>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</si>
  <si>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</si>
  <si>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</si>
  <si>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</si>
  <si>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</si>
  <si>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</si>
  <si>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</si>
  <si>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</si>
  <si>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</si>
  <si>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</si>
  <si>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</si>
  <si>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</si>
  <si>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</si>
  <si>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</si>
  <si>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</si>
  <si>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</si>
  <si>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</si>
  <si>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</si>
  <si>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</si>
  <si>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</si>
  <si>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</si>
  <si>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</si>
  <si>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</si>
  <si>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</si>
  <si>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</si>
  <si>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</si>
  <si>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</si>
  <si>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</si>
  <si>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</si>
  <si>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</si>
  <si>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</si>
  <si>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</si>
  <si>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</si>
  <si>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</si>
  <si>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</si>
  <si>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</si>
  <si>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</si>
  <si>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</si>
  <si>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</si>
  <si>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</si>
  <si>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</si>
  <si>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</si>
  <si>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</si>
  <si>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</si>
  <si>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</si>
  <si>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</si>
  <si>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</si>
  <si>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</si>
  <si>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</si>
  <si>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</si>
  <si>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</si>
  <si>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</si>
  <si>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</si>
  <si>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</si>
  <si>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</si>
  <si>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</si>
  <si>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</si>
  <si>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</si>
  <si>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</si>
  <si>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</si>
  <si>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</si>
  <si>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</si>
  <si>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</si>
  <si>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</si>
  <si>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</si>
  <si>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</si>
  <si>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</si>
  <si>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</si>
  <si>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</si>
  <si>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</si>
  <si>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</si>
  <si>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</si>
  <si>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</si>
  <si>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</si>
  <si>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</si>
  <si>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</si>
  <si>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</si>
  <si>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</si>
  <si>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</si>
  <si>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</si>
  <si>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</si>
  <si>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</si>
  <si>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</si>
  <si>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</si>
  <si>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</si>
  <si>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</si>
  <si>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</si>
  <si>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</si>
  <si>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</si>
  <si>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</si>
  <si>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</si>
  <si>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</si>
  <si>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</si>
  <si>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</si>
  <si>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</si>
  <si>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</si>
  <si>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</si>
  <si>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</si>
  <si>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</si>
  <si>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</si>
  <si>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</si>
  <si>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</si>
  <si>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</si>
  <si>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</si>
  <si>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</si>
  <si>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</si>
  <si>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</si>
  <si>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</si>
  <si>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</si>
  <si>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</si>
  <si>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</si>
  <si>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</si>
  <si>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</si>
  <si>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</si>
  <si>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</si>
  <si>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</si>
  <si>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</si>
  <si>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</si>
  <si>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</si>
  <si>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</si>
  <si>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</si>
  <si>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</si>
  <si>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</si>
  <si>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</si>
  <si>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</si>
  <si>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</si>
  <si>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</si>
  <si>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</si>
  <si>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</si>
  <si>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</si>
  <si>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</si>
  <si>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</si>
  <si>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</si>
  <si>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</si>
  <si>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</si>
  <si>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</si>
  <si>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</si>
  <si>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</si>
  <si>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</si>
  <si>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</si>
  <si>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</si>
  <si>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</si>
  <si>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</si>
  <si>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</si>
  <si>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</si>
  <si>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</si>
  <si>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</si>
  <si>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</si>
  <si>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</si>
  <si>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</si>
  <si>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</si>
  <si>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</si>
  <si>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</si>
  <si>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</si>
  <si>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</si>
  <si>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</si>
  <si>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</si>
  <si>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</si>
  <si>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</si>
  <si>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</si>
  <si>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</si>
  <si>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</si>
  <si>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</si>
  <si>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</si>
  <si>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</si>
  <si>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</si>
  <si>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</si>
  <si>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</si>
  <si>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</si>
  <si>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</si>
  <si>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</si>
  <si>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</si>
  <si>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</si>
  <si>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</si>
  <si>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</si>
  <si>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</si>
  <si>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</si>
  <si>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</si>
  <si>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</si>
  <si>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</si>
  <si>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</si>
  <si>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</si>
  <si>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</si>
  <si>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</si>
  <si>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</si>
  <si>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</si>
  <si>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</si>
  <si>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</si>
  <si>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</si>
  <si>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</si>
  <si>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</si>
  <si>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</si>
  <si>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</si>
  <si>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</si>
  <si>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</si>
  <si>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</si>
  <si>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</si>
  <si>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</si>
  <si>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</si>
  <si>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</si>
  <si>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</si>
  <si>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</si>
  <si>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</si>
  <si>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</si>
  <si>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</si>
  <si>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</si>
  <si>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</si>
  <si>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</si>
  <si>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</si>
  <si>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</si>
  <si>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</si>
  <si>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</si>
  <si>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</si>
  <si>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</si>
  <si>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</si>
  <si>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</si>
  <si>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</si>
  <si>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</si>
  <si>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</si>
  <si>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</si>
  <si>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</si>
  <si>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</si>
  <si>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</si>
  <si>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</si>
  <si>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</si>
  <si>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</si>
  <si>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</si>
  <si>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</si>
  <si>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</si>
  <si>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</si>
  <si>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</si>
  <si>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</si>
  <si>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</si>
  <si>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</si>
  <si>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</si>
  <si>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</si>
  <si>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</si>
  <si>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</si>
  <si>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</si>
  <si>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</si>
  <si>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</si>
  <si>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</si>
  <si>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</si>
  <si>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</si>
  <si>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</si>
  <si>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</si>
  <si>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</si>
  <si>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</si>
  <si>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</si>
  <si>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</si>
  <si>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</si>
  <si>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</si>
  <si>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</si>
  <si>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</si>
  <si>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</si>
  <si>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</si>
  <si>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</si>
  <si>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</si>
  <si>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</si>
  <si>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</si>
  <si>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</si>
  <si>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</si>
  <si>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</si>
  <si>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</si>
  <si>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</si>
  <si>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</si>
  <si>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</si>
  <si>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</si>
  <si>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</si>
  <si>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</si>
  <si>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</si>
  <si>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</si>
  <si>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</si>
  <si>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</si>
  <si>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</si>
  <si>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</si>
  <si>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</si>
  <si>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</si>
  <si>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</si>
  <si>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</si>
  <si>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</si>
  <si>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</si>
  <si>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</si>
  <si>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</si>
  <si>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</si>
  <si>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</si>
  <si>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</si>
  <si>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</si>
  <si>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</si>
  <si>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</si>
  <si>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</si>
  <si>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</si>
  <si>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</si>
  <si>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</si>
  <si>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</si>
  <si>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</si>
  <si>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</si>
  <si>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</si>
  <si>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</si>
  <si>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</si>
  <si>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</si>
  <si>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</si>
  <si>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</si>
  <si>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</si>
  <si>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</si>
  <si>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</si>
  <si>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</si>
  <si>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</si>
  <si>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</si>
  <si>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</si>
  <si>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</si>
  <si>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</si>
  <si>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</si>
  <si>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</si>
  <si>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</si>
  <si>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</si>
  <si>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</si>
  <si>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</si>
  <si>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</si>
  <si>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</si>
  <si>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</si>
  <si>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</si>
  <si>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</si>
  <si>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</si>
  <si>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</si>
  <si>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</si>
  <si>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</si>
  <si>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</si>
  <si>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</si>
  <si>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</si>
  <si>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</si>
  <si>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</si>
  <si>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</si>
  <si>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</si>
  <si>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</si>
  <si>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</si>
  <si>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</si>
  <si>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</si>
  <si>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</si>
  <si>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</si>
  <si>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</si>
  <si>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</si>
  <si>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</si>
  <si>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</si>
  <si>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</si>
  <si>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</si>
  <si>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</si>
  <si>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</si>
  <si>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</si>
  <si>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</si>
  <si>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</si>
  <si>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</si>
  <si>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</si>
  <si>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</si>
  <si>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</si>
  <si>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</si>
  <si>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</si>
  <si>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</si>
  <si>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</si>
  <si>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</si>
  <si>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</si>
  <si>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</si>
  <si>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</si>
  <si>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</si>
  <si>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</si>
  <si>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</si>
  <si>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</si>
  <si>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</si>
  <si>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</si>
  <si>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</si>
  <si>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</si>
  <si>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</si>
  <si>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</si>
  <si>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</si>
  <si>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</si>
  <si>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</si>
  <si>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</si>
  <si>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</si>
  <si>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</si>
  <si>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</si>
  <si>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</si>
  <si>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</si>
  <si>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</si>
  <si>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</si>
  <si>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</si>
  <si>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</si>
  <si>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</si>
  <si>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</si>
  <si>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</si>
  <si>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</si>
  <si>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</si>
  <si>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</si>
  <si>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</si>
  <si>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</si>
  <si>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</si>
  <si>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</si>
  <si>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</si>
  <si>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</si>
  <si>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</si>
  <si>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</si>
  <si>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</si>
  <si>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</si>
  <si>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</si>
  <si>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</si>
  <si>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</si>
  <si>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</si>
  <si>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</si>
  <si>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</si>
  <si>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</si>
  <si>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</si>
  <si>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</si>
  <si>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</si>
  <si>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</si>
  <si>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</si>
  <si>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</si>
  <si>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</si>
  <si>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</si>
  <si>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</si>
  <si>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</si>
  <si>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</si>
  <si>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</si>
  <si>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</si>
  <si>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</si>
  <si>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</si>
  <si>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</si>
  <si>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</si>
  <si>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</si>
  <si>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</si>
  <si>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</si>
  <si>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</si>
  <si>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</si>
  <si>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</si>
  <si>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</si>
  <si>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</si>
  <si>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</si>
  <si>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</si>
  <si>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</si>
  <si>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</si>
  <si>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</si>
  <si>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</si>
  <si>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</si>
  <si>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</si>
  <si>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</si>
  <si>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</si>
  <si>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</si>
  <si>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</si>
  <si>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</si>
  <si>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</si>
  <si>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</si>
  <si>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</si>
  <si>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</si>
  <si>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</si>
  <si>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</si>
  <si>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</si>
  <si>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</si>
  <si>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</si>
  <si>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</si>
  <si>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</si>
  <si>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</si>
  <si>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</si>
  <si>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</si>
  <si>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</si>
  <si>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</si>
  <si>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</si>
  <si>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</si>
  <si>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</si>
  <si>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</si>
  <si>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</si>
  <si>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</si>
  <si>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</si>
  <si>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</si>
  <si>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</si>
  <si>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</si>
  <si>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</si>
  <si>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</si>
  <si>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</si>
  <si>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</si>
  <si>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</si>
  <si>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</si>
  <si>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</si>
  <si>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</si>
  <si>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</si>
  <si>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</si>
  <si>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</si>
  <si>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</si>
  <si>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</si>
  <si>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</si>
  <si>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</si>
  <si>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</si>
  <si>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</si>
  <si>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</si>
  <si>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</si>
  <si>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</si>
  <si>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</si>
  <si>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</si>
  <si>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</si>
  <si>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</si>
  <si>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</si>
  <si>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</si>
  <si>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</si>
  <si>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</si>
  <si>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</si>
  <si>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</si>
  <si>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</si>
  <si>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</si>
  <si>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</si>
  <si>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</si>
  <si>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</si>
  <si>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</si>
  <si>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</si>
  <si>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</si>
  <si>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</si>
  <si>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</si>
  <si>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</si>
  <si>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</si>
  <si>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</si>
  <si>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</si>
  <si>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</si>
  <si>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</si>
  <si>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</si>
  <si>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</si>
  <si>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</si>
  <si>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</si>
  <si>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</si>
  <si>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</si>
  <si>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</si>
  <si>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</si>
  <si>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</si>
  <si>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</si>
  <si>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</si>
  <si>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</si>
  <si>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</si>
  <si>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</si>
  <si>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</si>
  <si>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</si>
  <si>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</si>
  <si>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</si>
  <si>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</si>
  <si>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</si>
  <si>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</si>
  <si>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</si>
  <si>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</si>
  <si>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</si>
  <si>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</si>
  <si>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</si>
  <si>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</si>
  <si>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</si>
  <si>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</si>
  <si>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</si>
  <si>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</si>
  <si>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</si>
  <si>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</si>
  <si>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</si>
  <si>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</si>
  <si>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</si>
  <si>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</si>
  <si>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</si>
  <si>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</si>
  <si>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</si>
  <si>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</si>
  <si>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</si>
  <si>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</si>
  <si>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</si>
  <si>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</si>
  <si>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</si>
  <si>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</si>
  <si>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</si>
  <si>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</si>
  <si>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</si>
  <si>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</si>
  <si>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</si>
  <si>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</si>
  <si>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</si>
  <si>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</si>
  <si>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</si>
  <si>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</si>
  <si>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</si>
  <si>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</si>
  <si>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</si>
  <si>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</si>
  <si>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</si>
  <si>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</si>
  <si>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</si>
  <si>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</si>
  <si>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</si>
  <si>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</si>
  <si>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</si>
  <si>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</si>
  <si>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</si>
  <si>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</si>
  <si>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</si>
  <si>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</si>
  <si>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</si>
  <si>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</si>
  <si>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</si>
  <si>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</si>
  <si>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</si>
  <si>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</si>
  <si>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</si>
  <si>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</si>
  <si>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</si>
  <si>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</si>
  <si>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</si>
  <si>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</si>
  <si>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</si>
  <si>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</si>
  <si>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</si>
  <si>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</si>
  <si>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</si>
  <si>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</si>
  <si>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</si>
  <si>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</si>
  <si>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</si>
  <si>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</si>
  <si>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</si>
  <si>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</si>
  <si>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</si>
  <si>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</si>
  <si>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</si>
  <si>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</si>
  <si>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</si>
  <si>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</si>
  <si>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</si>
  <si>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</si>
  <si>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</si>
  <si>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</si>
  <si>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</si>
  <si>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</si>
  <si>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</si>
  <si>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</si>
  <si>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</si>
  <si>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</si>
  <si>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</si>
  <si>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</si>
  <si>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</si>
  <si>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</si>
  <si>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</si>
  <si>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</si>
  <si>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</si>
  <si>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</si>
  <si>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</si>
  <si>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</si>
  <si>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</si>
  <si>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</si>
  <si>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</si>
  <si>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</si>
  <si>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</si>
  <si>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</si>
  <si>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</si>
  <si>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</si>
  <si>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</si>
  <si>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</si>
  <si>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</si>
  <si>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</si>
  <si>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</si>
  <si>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</si>
  <si>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</si>
  <si>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</si>
  <si>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</si>
  <si>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</si>
  <si>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</si>
  <si>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</si>
  <si>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</si>
  <si>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</si>
  <si>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</si>
  <si>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</si>
  <si>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</si>
  <si>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</si>
  <si>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</si>
  <si>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</si>
  <si>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</si>
  <si>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</si>
  <si>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</si>
  <si>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</si>
  <si>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</si>
  <si>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</si>
  <si>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</si>
  <si>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</si>
  <si>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</si>
  <si>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</si>
  <si>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</si>
  <si>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</si>
  <si>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</si>
  <si>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</si>
  <si>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</si>
  <si>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</si>
  <si>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</si>
  <si>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</si>
  <si>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</si>
  <si>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</si>
  <si>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</si>
  <si>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</si>
  <si>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</si>
  <si>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</si>
  <si>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</si>
  <si>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</si>
  <si>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</si>
  <si>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</si>
  <si>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</si>
  <si>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</si>
  <si>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</si>
  <si>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</si>
  <si>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</si>
  <si>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</si>
  <si>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</si>
  <si>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</si>
  <si>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</si>
  <si>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</si>
  <si>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</si>
  <si>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</si>
  <si>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</si>
  <si>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</si>
  <si>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</si>
  <si>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</si>
  <si>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</si>
  <si>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</si>
  <si>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</si>
  <si>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</si>
  <si>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</si>
  <si>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</si>
  <si>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</si>
  <si>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</si>
  <si>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</si>
  <si>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</si>
  <si>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</si>
  <si>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</si>
  <si>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</si>
  <si>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</si>
  <si>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</si>
  <si>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</si>
  <si>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</si>
  <si>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</si>
  <si>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</si>
  <si>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</si>
  <si>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</si>
  <si>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</si>
  <si>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</si>
  <si>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</si>
  <si>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</si>
  <si>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</si>
  <si>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</si>
  <si>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</si>
  <si>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</si>
  <si>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</si>
  <si>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</si>
  <si>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</si>
  <si>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</si>
  <si>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</si>
  <si>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</si>
  <si>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</si>
  <si>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</si>
  <si>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</si>
  <si>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</si>
  <si>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</si>
  <si>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</si>
  <si>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</si>
  <si>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</si>
  <si>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</si>
  <si>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</si>
  <si>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</si>
  <si>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</si>
  <si>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</si>
  <si>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</si>
  <si>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</si>
  <si>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</si>
  <si>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</si>
  <si>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</si>
  <si>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</si>
  <si>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</si>
  <si>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</si>
  <si>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</si>
  <si>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</si>
  <si>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</si>
  <si>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</si>
  <si>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</si>
  <si>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</si>
  <si>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</si>
  <si>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</si>
  <si>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</si>
  <si>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</si>
  <si>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</si>
  <si>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</si>
  <si>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</si>
  <si>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</si>
  <si>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</si>
  <si>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</si>
  <si>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</si>
  <si>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</si>
  <si>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</si>
  <si>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</si>
  <si>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</si>
  <si>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</si>
  <si>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</si>
  <si>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</si>
  <si>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</si>
  <si>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</si>
  <si>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</si>
  <si>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</si>
  <si>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</si>
  <si>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</si>
  <si>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</si>
  <si>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</si>
  <si>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</si>
  <si>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</si>
  <si>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</si>
  <si>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</si>
  <si>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</si>
  <si>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</si>
  <si>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</si>
  <si>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</si>
  <si>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</si>
  <si>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</si>
  <si>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</si>
  <si>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</si>
  <si>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</si>
  <si>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</si>
  <si>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</si>
  <si>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</si>
  <si>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</si>
  <si>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</si>
  <si>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</si>
  <si>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</si>
  <si>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</si>
  <si>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</si>
  <si>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</si>
  <si>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</si>
  <si>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</si>
  <si>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</si>
  <si>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</si>
  <si>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</si>
  <si>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</si>
  <si>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</si>
  <si>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</si>
  <si>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</si>
  <si>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</si>
  <si>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</si>
  <si>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</si>
  <si>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</si>
  <si>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</si>
  <si>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</si>
  <si>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</si>
  <si>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</si>
  <si>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</si>
  <si>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</si>
  <si>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</si>
  <si>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</si>
  <si>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</si>
  <si>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</si>
  <si>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</si>
  <si>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</si>
  <si>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</si>
  <si>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</si>
  <si>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</si>
  <si>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</si>
  <si>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</si>
  <si>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</si>
  <si>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</si>
  <si>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</si>
  <si>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</si>
  <si>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</si>
  <si>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</si>
  <si>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</si>
  <si>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</si>
  <si>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</si>
  <si>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</si>
  <si>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</si>
  <si>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</si>
  <si>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</si>
  <si>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</si>
  <si>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</si>
  <si>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</si>
  <si>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</si>
  <si>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</si>
  <si>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</si>
  <si>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</si>
  <si>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</si>
  <si>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</si>
  <si>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</si>
  <si>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</si>
  <si>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</si>
  <si>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</si>
  <si>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</si>
  <si>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</si>
  <si>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</si>
  <si>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</si>
  <si>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</si>
  <si>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</si>
  <si>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</si>
  <si>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</si>
  <si>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</si>
  <si>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</si>
  <si>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</si>
  <si>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</si>
  <si>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</si>
  <si>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</si>
  <si>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</si>
  <si>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</si>
  <si>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</si>
  <si>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</si>
  <si>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</si>
  <si>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</si>
  <si>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</si>
  <si>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</si>
  <si>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</si>
  <si>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</si>
  <si>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</si>
  <si>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</si>
  <si>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</si>
  <si>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</si>
  <si>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</si>
  <si>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</si>
  <si>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</si>
  <si>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</si>
  <si>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</si>
  <si>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</si>
  <si>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</si>
  <si>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</si>
  <si>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</si>
  <si>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</si>
  <si>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</si>
  <si>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</si>
  <si>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</si>
  <si>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</si>
  <si>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</si>
  <si>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</si>
  <si>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</si>
  <si>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</si>
  <si>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</si>
  <si>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</si>
  <si>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</si>
  <si>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</si>
  <si>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</si>
  <si>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</si>
  <si>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</si>
  <si>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</si>
  <si>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</si>
  <si>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</si>
  <si>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</si>
  <si>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</si>
  <si>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</si>
  <si>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</si>
  <si>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</si>
  <si>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</si>
  <si>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</si>
  <si>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</si>
  <si>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</si>
  <si>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</si>
  <si>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</si>
  <si>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</si>
  <si>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</si>
  <si>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</si>
  <si>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</si>
  <si>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</si>
  <si>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</si>
  <si>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</si>
  <si>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</si>
  <si>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</si>
  <si>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</si>
  <si>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</si>
  <si>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</si>
  <si>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</si>
  <si>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</si>
  <si>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</si>
  <si>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</si>
  <si>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</si>
  <si>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</si>
  <si>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</si>
  <si>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</si>
  <si>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</si>
  <si>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</si>
  <si>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</si>
  <si>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</si>
  <si>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</si>
  <si>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</si>
  <si>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</si>
  <si>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</si>
  <si>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</si>
  <si>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</si>
  <si>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</si>
  <si>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</si>
  <si>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</si>
  <si>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</si>
  <si>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</si>
  <si>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</si>
  <si>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</si>
  <si>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</si>
  <si>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</si>
  <si>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</si>
  <si>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</si>
  <si>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</si>
  <si>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</si>
  <si>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</si>
  <si>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</si>
  <si>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</si>
  <si>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</si>
  <si>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</si>
  <si>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</si>
  <si>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</si>
  <si>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</si>
  <si>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</si>
  <si>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</si>
  <si>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</si>
  <si>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</si>
  <si>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</si>
  <si>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</si>
  <si>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</si>
  <si>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</si>
  <si>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</si>
  <si>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</si>
  <si>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</si>
  <si>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</si>
  <si>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</si>
  <si>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</si>
  <si>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</si>
  <si>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</si>
  <si>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</si>
  <si>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</si>
  <si>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</si>
  <si>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</si>
  <si>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</si>
  <si>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</si>
  <si>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</si>
  <si>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</si>
  <si>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</si>
  <si>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</si>
  <si>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</si>
  <si>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</si>
  <si>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</si>
  <si>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</si>
  <si>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</si>
  <si>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</si>
  <si>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</si>
  <si>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</si>
  <si>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</si>
  <si>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</si>
  <si>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</si>
  <si>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</si>
  <si>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</si>
  <si>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</si>
  <si>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</si>
  <si>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</si>
  <si>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</si>
  <si>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</si>
  <si>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</si>
  <si>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</si>
  <si>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</si>
  <si>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</si>
  <si>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</si>
  <si>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</si>
  <si>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</si>
  <si>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</si>
  <si>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</si>
  <si>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</si>
  <si>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</si>
  <si>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</si>
  <si>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</si>
  <si>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</si>
  <si>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</si>
  <si>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</si>
  <si>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</si>
  <si>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</si>
  <si>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</si>
  <si>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</si>
  <si>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</si>
  <si>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</si>
  <si>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</si>
  <si>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</si>
  <si>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</si>
  <si>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</si>
  <si>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</si>
  <si>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</si>
  <si>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</si>
  <si>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</si>
  <si>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</si>
  <si>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</si>
  <si>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</si>
  <si>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</si>
  <si>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</si>
  <si>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</si>
  <si>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</si>
  <si>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</si>
  <si>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</si>
  <si>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</si>
  <si>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</si>
  <si>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</si>
  <si>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</si>
  <si>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</si>
  <si>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</si>
  <si>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</si>
  <si>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</si>
  <si>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</si>
  <si>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</si>
  <si>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</si>
  <si>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</si>
  <si>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</si>
  <si>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</si>
  <si>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</si>
  <si>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</si>
  <si>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</si>
  <si>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</si>
  <si>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</si>
  <si>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</si>
  <si>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</si>
  <si>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</si>
  <si>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</si>
  <si>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</si>
  <si>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</si>
  <si>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</si>
  <si>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</si>
  <si>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</si>
  <si>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</si>
  <si>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</si>
  <si>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</si>
  <si>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</si>
  <si>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</si>
  <si>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</si>
  <si>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</si>
  <si>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</si>
  <si>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</si>
  <si>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</si>
  <si>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</si>
  <si>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</si>
  <si>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</si>
  <si>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</si>
  <si>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</si>
  <si>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</si>
  <si>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</si>
  <si>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</si>
  <si>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</si>
  <si>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</si>
  <si>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</si>
  <si>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</si>
  <si>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</si>
  <si>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</si>
  <si>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</si>
  <si>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</si>
  <si>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</si>
  <si>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</si>
  <si>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</si>
  <si>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</si>
  <si>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</si>
  <si>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</si>
  <si>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</si>
  <si>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</si>
  <si>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</si>
  <si>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</si>
  <si>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</si>
  <si>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</si>
  <si>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</si>
  <si>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</si>
  <si>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</si>
  <si>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</si>
  <si>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</si>
  <si>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</si>
  <si>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</si>
  <si>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</si>
  <si>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</si>
  <si>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</si>
  <si>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</si>
  <si>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</si>
  <si>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</si>
  <si>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</si>
  <si>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</si>
  <si>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</si>
  <si>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</si>
  <si>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</si>
  <si>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</si>
  <si>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</si>
  <si>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</si>
  <si>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</si>
  <si>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</si>
  <si>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</si>
  <si>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</si>
  <si>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</si>
  <si>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</si>
  <si>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</si>
  <si>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</si>
  <si>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</si>
  <si>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</si>
  <si>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</si>
  <si>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</si>
  <si>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</si>
  <si>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</si>
  <si>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</si>
  <si>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</si>
  <si>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</si>
  <si>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</si>
  <si>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</si>
  <si>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</si>
  <si>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</si>
  <si>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</si>
  <si>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</si>
  <si>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</si>
  <si>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</si>
  <si>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</si>
  <si>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</si>
  <si>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</si>
  <si>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</si>
  <si>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</si>
  <si>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</si>
  <si>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</si>
  <si>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</si>
  <si>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</si>
  <si>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</si>
  <si>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</si>
  <si>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</si>
  <si>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</si>
  <si>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</si>
  <si>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</si>
  <si>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</si>
  <si>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</si>
  <si>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</si>
  <si>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</si>
  <si>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</si>
  <si>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</si>
  <si>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</si>
  <si>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</si>
  <si>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</si>
  <si>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</si>
  <si>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</si>
  <si>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</si>
  <si>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</si>
  <si>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</si>
  <si>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</si>
  <si>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</si>
  <si>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</si>
  <si>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</si>
  <si>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</si>
  <si>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</si>
  <si>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</si>
  <si>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</si>
  <si>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</si>
  <si>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</si>
  <si>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</si>
  <si>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</si>
  <si>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</si>
  <si>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</si>
  <si>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</si>
  <si>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</si>
  <si>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</si>
  <si>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</si>
  <si>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</si>
  <si>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</si>
  <si>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</si>
  <si>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</si>
  <si>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</si>
  <si>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</si>
  <si>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</si>
  <si>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</si>
  <si>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</si>
  <si>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</si>
  <si>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</si>
  <si>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</si>
  <si>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</si>
  <si>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</si>
  <si>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</si>
  <si>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</si>
  <si>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</si>
  <si>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</si>
  <si>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</si>
  <si>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</si>
  <si>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</si>
  <si>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</si>
  <si>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</si>
  <si>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</si>
  <si>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</si>
  <si>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</si>
  <si>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</si>
  <si>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</si>
  <si>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</si>
  <si>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</si>
  <si>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</si>
  <si>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</si>
  <si>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</si>
  <si>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</si>
  <si>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</si>
  <si>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</si>
  <si>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</si>
  <si>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</si>
  <si>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</si>
  <si>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</si>
  <si>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</si>
  <si>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</si>
  <si>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</si>
  <si>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</si>
  <si>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</si>
  <si>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</si>
  <si>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</si>
  <si>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</si>
  <si>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</si>
  <si>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</si>
  <si>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</si>
  <si>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</si>
  <si>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</si>
  <si>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</si>
  <si>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</si>
  <si>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</si>
  <si>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</si>
  <si>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</si>
  <si>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</si>
  <si>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</si>
  <si>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</si>
  <si>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</si>
  <si>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</si>
  <si>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</si>
  <si>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</si>
  <si>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</si>
  <si>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</si>
  <si>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</si>
  <si>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</si>
  <si>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</si>
  <si>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</si>
  <si>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</si>
  <si>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</si>
  <si>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</si>
  <si>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</si>
  <si>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</si>
  <si>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</si>
  <si>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</si>
  <si>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</si>
  <si>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</si>
  <si>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</si>
  <si>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</si>
  <si>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</si>
  <si>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</si>
  <si>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</si>
  <si>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</si>
  <si>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</si>
  <si>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</si>
  <si>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</si>
  <si>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</si>
  <si>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</si>
  <si>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</si>
  <si>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</si>
  <si>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</si>
  <si>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</si>
  <si>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</si>
  <si>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</si>
  <si>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</si>
  <si>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</si>
  <si>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</si>
  <si>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</si>
  <si>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</si>
  <si>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</si>
  <si>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</si>
  <si>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</si>
  <si>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</si>
  <si>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</si>
  <si>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</si>
  <si>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</si>
  <si>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</si>
  <si>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</si>
  <si>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</si>
  <si>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</si>
  <si>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</si>
  <si>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</si>
  <si>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</si>
  <si>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</si>
  <si>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</si>
  <si>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</si>
  <si>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</si>
  <si>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</si>
  <si>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</si>
  <si>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</si>
  <si>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</si>
  <si>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</si>
  <si>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</si>
  <si>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</si>
  <si>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</si>
  <si>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</si>
  <si>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</si>
  <si>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</si>
  <si>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</si>
  <si>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</si>
  <si>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</si>
  <si>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</si>
  <si>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</si>
  <si>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</si>
  <si>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</si>
  <si>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</si>
  <si>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</si>
  <si>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</si>
  <si>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</si>
  <si>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</si>
  <si>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</si>
  <si>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</si>
  <si>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</si>
  <si>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</si>
  <si>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</si>
  <si>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</si>
  <si>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</si>
  <si>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</si>
  <si>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</si>
  <si>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</si>
  <si>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</si>
  <si>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</si>
  <si>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</si>
  <si>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</si>
  <si>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</si>
  <si>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</si>
  <si>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</si>
  <si>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</si>
  <si>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</si>
  <si>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</si>
  <si>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</si>
  <si>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</si>
  <si>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</si>
  <si>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</si>
  <si>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</si>
  <si>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</si>
  <si>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</si>
  <si>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</si>
  <si>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</si>
  <si>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</si>
  <si>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</si>
  <si>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</si>
  <si>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</si>
  <si>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</si>
  <si>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</si>
  <si>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</si>
  <si>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</si>
  <si>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</si>
  <si>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</si>
  <si>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</si>
  <si>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</si>
  <si>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</si>
  <si>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</si>
  <si>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</si>
  <si>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</si>
  <si>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</si>
  <si>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</si>
  <si>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</si>
  <si>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</si>
  <si>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</si>
  <si>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</si>
  <si>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</si>
  <si>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</si>
  <si>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</si>
  <si>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</si>
  <si>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</si>
  <si>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</si>
  <si>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</si>
  <si>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</si>
  <si>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</si>
  <si>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</si>
  <si>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</si>
  <si>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</si>
  <si>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</si>
  <si>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</si>
  <si>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</si>
  <si>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</si>
  <si>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</si>
  <si>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</si>
  <si>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</si>
  <si>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</si>
  <si>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</si>
  <si>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</si>
  <si>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</si>
  <si>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</si>
  <si>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</si>
  <si>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</si>
  <si>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</si>
  <si>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</si>
  <si>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</si>
  <si>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</si>
  <si>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</si>
  <si>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</si>
  <si>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</si>
  <si>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</si>
  <si>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</si>
  <si>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</si>
  <si>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</si>
  <si>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</si>
  <si>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</si>
  <si>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</si>
  <si>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</si>
  <si>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</si>
  <si>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</si>
  <si>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</si>
  <si>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</si>
  <si>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</si>
  <si>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</si>
  <si>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</si>
  <si>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</si>
  <si>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</si>
  <si>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</si>
  <si>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</si>
  <si>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</si>
  <si>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</si>
  <si>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</si>
  <si>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</si>
  <si>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</si>
  <si>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</si>
  <si>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</si>
  <si>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</si>
  <si>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</si>
  <si>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</si>
  <si>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</si>
  <si>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</si>
  <si>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</si>
  <si>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</si>
  <si>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</si>
  <si>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</si>
  <si>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</si>
  <si>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</si>
  <si>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</si>
  <si>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</si>
  <si>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</si>
  <si>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</si>
  <si>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</si>
  <si>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</si>
  <si>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</si>
  <si>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</si>
  <si>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</si>
  <si>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</si>
  <si>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</si>
  <si>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</si>
  <si>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</si>
  <si>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</si>
  <si>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</si>
  <si>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</si>
  <si>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</si>
  <si>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</si>
  <si>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</si>
  <si>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</si>
  <si>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</si>
  <si>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</si>
  <si>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</si>
  <si>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</si>
  <si>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</si>
  <si>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</si>
  <si>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</si>
  <si>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</si>
  <si>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</si>
  <si>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</si>
  <si>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</si>
  <si>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</si>
  <si>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</si>
  <si>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</si>
  <si>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</si>
  <si>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</si>
  <si>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</si>
  <si>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</si>
  <si>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</si>
  <si>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</si>
  <si>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</si>
  <si>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</si>
  <si>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</si>
  <si>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</si>
  <si>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</si>
  <si>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</si>
  <si>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</si>
  <si>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</si>
  <si>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</si>
  <si>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</si>
  <si>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</si>
  <si>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</si>
  <si>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</si>
  <si>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</si>
  <si>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</si>
  <si>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</si>
  <si>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</si>
  <si>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</si>
  <si>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</si>
  <si>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</si>
  <si>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</si>
  <si>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</si>
  <si>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</si>
  <si>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</si>
  <si>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</si>
  <si>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</si>
  <si>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</si>
  <si>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</si>
  <si>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</si>
  <si>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</si>
  <si>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</si>
  <si>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</si>
  <si>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</si>
  <si>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</si>
  <si>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</si>
  <si>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</si>
  <si>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</si>
  <si>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</si>
  <si>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</si>
  <si>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</si>
  <si>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</si>
  <si>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</si>
  <si>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</si>
  <si>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</si>
  <si>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</si>
  <si>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</si>
  <si>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</si>
  <si>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</si>
  <si>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</si>
  <si>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</si>
  <si>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</si>
  <si>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</si>
  <si>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</si>
  <si>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</si>
  <si>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</si>
  <si>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</si>
  <si>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</si>
  <si>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</si>
  <si>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</si>
  <si>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</si>
  <si>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</si>
  <si>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</si>
  <si>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</si>
  <si>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</si>
  <si>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</si>
  <si>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</si>
  <si>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</si>
  <si>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</si>
  <si>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</si>
  <si>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</si>
  <si>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</si>
  <si>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</si>
  <si>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</si>
  <si>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</si>
  <si>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</si>
  <si>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</si>
  <si>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</si>
  <si>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</si>
  <si>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</si>
  <si>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</si>
  <si>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</si>
  <si>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</si>
  <si>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</si>
  <si>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</si>
  <si>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</si>
  <si>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</si>
  <si>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</si>
  <si>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</si>
  <si>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</si>
  <si>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</si>
  <si>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</si>
  <si>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</si>
  <si>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</si>
  <si>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</si>
  <si>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</si>
  <si>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</si>
  <si>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</si>
  <si>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</si>
  <si>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</si>
  <si>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</si>
  <si>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</si>
  <si>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</si>
  <si>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</si>
  <si>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</si>
  <si>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</si>
  <si>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</si>
  <si>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</si>
  <si>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</si>
  <si>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</si>
  <si>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</si>
  <si>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</si>
  <si>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</si>
  <si>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</si>
  <si>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</si>
  <si>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</si>
  <si>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</si>
  <si>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</si>
  <si>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</si>
  <si>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</si>
  <si>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</si>
  <si>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</si>
  <si>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</si>
  <si>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</si>
  <si>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</si>
  <si>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</si>
  <si>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</si>
  <si>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</si>
  <si>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</si>
  <si>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</si>
  <si>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</si>
  <si>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</si>
  <si>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</si>
  <si>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</si>
  <si>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</si>
  <si>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</si>
  <si>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</si>
  <si>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</si>
  <si>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</si>
  <si>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</si>
  <si>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</si>
  <si>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</si>
  <si>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</si>
  <si>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</si>
  <si>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</si>
  <si>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</si>
  <si>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</si>
  <si>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</si>
  <si>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</si>
  <si>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</si>
  <si>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</si>
  <si>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</si>
  <si>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</si>
  <si>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</si>
  <si>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</si>
  <si>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</si>
  <si>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</si>
  <si>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</si>
  <si>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</si>
  <si>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</si>
  <si>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</si>
  <si>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</si>
  <si>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</si>
  <si>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</si>
  <si>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</si>
  <si>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</si>
  <si>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</si>
  <si>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</si>
  <si>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</si>
  <si>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</si>
  <si>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</si>
  <si>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</si>
  <si>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</si>
  <si>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</si>
  <si>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</si>
  <si>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</si>
  <si>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</si>
  <si>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</si>
  <si>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</si>
  <si>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</si>
  <si>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</si>
  <si>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</si>
  <si>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</si>
  <si>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</si>
  <si>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</si>
  <si>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</si>
  <si>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</si>
  <si>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</si>
  <si>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</si>
  <si>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</si>
  <si>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</si>
  <si>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</si>
  <si>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</si>
  <si>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</si>
  <si>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</si>
  <si>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</si>
  <si>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</si>
  <si>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</si>
  <si>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</si>
  <si>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</si>
  <si>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</si>
  <si>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</si>
  <si>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</si>
  <si>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</si>
  <si>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</si>
  <si>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</si>
  <si>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</si>
  <si>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</si>
  <si>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</si>
  <si>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</si>
  <si>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</si>
  <si>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</si>
  <si>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</si>
  <si>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</si>
  <si>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</si>
  <si>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</si>
  <si>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</si>
  <si>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</si>
  <si>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</si>
  <si>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</si>
  <si>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</si>
  <si>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</si>
  <si>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</si>
  <si>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</si>
  <si>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</si>
  <si>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</si>
  <si>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</si>
  <si>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</si>
  <si>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</si>
  <si>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</si>
  <si>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</si>
  <si>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</si>
  <si>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</si>
  <si>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</si>
  <si>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</si>
  <si>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</si>
  <si>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</si>
  <si>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</si>
  <si>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</si>
  <si>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</si>
  <si>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</si>
  <si>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</si>
  <si>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</si>
  <si>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</si>
  <si>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</si>
  <si>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</si>
  <si>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</si>
  <si>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</si>
  <si>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</si>
  <si>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</si>
  <si>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</si>
  <si>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</si>
  <si>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</si>
  <si>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</si>
  <si>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</si>
  <si>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</si>
  <si>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</si>
  <si>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</si>
  <si>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</si>
  <si>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</si>
  <si>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</si>
  <si>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</si>
  <si>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</si>
  <si>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</si>
  <si>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</si>
  <si>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</si>
  <si>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</si>
  <si>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</si>
  <si>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</si>
  <si>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</si>
  <si>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</si>
  <si>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</si>
  <si>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</si>
  <si>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</si>
  <si>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</si>
  <si>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</si>
  <si>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</si>
  <si>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</si>
  <si>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</si>
  <si>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</si>
  <si>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</si>
  <si>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</si>
  <si>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</si>
  <si>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</si>
  <si>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</si>
  <si>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</si>
  <si>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</si>
  <si>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</si>
  <si>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</si>
  <si>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</si>
  <si>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</si>
  <si>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</si>
  <si>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</si>
  <si>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</si>
  <si>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</si>
  <si>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</si>
  <si>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</si>
  <si>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</si>
  <si>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</si>
  <si>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</si>
  <si>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</si>
  <si>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</si>
  <si>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</si>
  <si>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</si>
  <si>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</si>
  <si>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</si>
  <si>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</si>
  <si>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</si>
  <si>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</si>
  <si>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</si>
  <si>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</si>
  <si>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</si>
  <si>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</si>
  <si>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</si>
  <si>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</si>
  <si>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</si>
  <si>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</si>
  <si>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</si>
  <si>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</si>
  <si>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</si>
  <si>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</si>
  <si>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</si>
  <si>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</si>
  <si>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</si>
  <si>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</si>
  <si>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</si>
  <si>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</si>
  <si>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</si>
  <si>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</si>
  <si>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</si>
  <si>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</si>
  <si>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</si>
  <si>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</si>
  <si>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</si>
  <si>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</si>
  <si>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</si>
  <si>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</si>
  <si>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</si>
  <si>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</si>
  <si>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</si>
  <si>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</si>
  <si>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</si>
  <si>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</si>
  <si>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</si>
  <si>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</si>
  <si>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</si>
  <si>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</si>
  <si>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</si>
  <si>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</si>
  <si>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</si>
  <si>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</si>
  <si>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</si>
  <si>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</si>
  <si>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</si>
  <si>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</si>
  <si>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</si>
  <si>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</si>
  <si>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</si>
  <si>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</si>
  <si>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</si>
  <si>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</si>
  <si>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</si>
  <si>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</si>
  <si>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</si>
  <si>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</si>
  <si>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</si>
  <si>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</si>
  <si>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</si>
  <si>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</si>
  <si>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</si>
  <si>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</si>
  <si>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</si>
  <si>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</si>
  <si>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</si>
  <si>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</si>
  <si>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</si>
  <si>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</si>
  <si>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</si>
  <si>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</si>
  <si>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</si>
  <si>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</si>
  <si>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</si>
  <si>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</si>
  <si>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</si>
  <si>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</si>
  <si>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</si>
  <si>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</si>
  <si>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</si>
  <si>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</si>
  <si>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</si>
  <si>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</si>
  <si>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</si>
  <si>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</si>
  <si>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</si>
  <si>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</si>
  <si>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</si>
  <si>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</si>
  <si>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</si>
  <si>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</si>
  <si>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</si>
  <si>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</si>
  <si>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</si>
  <si>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</si>
  <si>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</si>
  <si>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</si>
  <si>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</si>
  <si>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</si>
  <si>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</si>
  <si>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</si>
  <si>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</si>
  <si>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</si>
  <si>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</si>
  <si>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</si>
  <si>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</si>
  <si>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</si>
  <si>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</si>
  <si>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</si>
  <si>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</si>
  <si>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</si>
  <si>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</si>
  <si>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</si>
  <si>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</si>
  <si>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</si>
  <si>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</si>
  <si>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</si>
  <si>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</si>
  <si>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</si>
  <si>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</si>
  <si>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</si>
  <si>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</si>
  <si>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</si>
  <si>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</si>
  <si>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</si>
  <si>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</si>
  <si>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</si>
  <si>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</si>
  <si>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</si>
  <si>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</si>
  <si>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</si>
  <si>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</si>
  <si>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</si>
  <si>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</si>
  <si>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</si>
  <si>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</si>
  <si>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</si>
  <si>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</si>
  <si>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</si>
  <si>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</si>
  <si>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</si>
  <si>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</si>
  <si>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</si>
  <si>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</si>
  <si>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</si>
  <si>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</si>
  <si>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</si>
  <si>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</si>
  <si>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</si>
  <si>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</si>
  <si>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</si>
  <si>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</si>
  <si>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</si>
  <si>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</si>
  <si>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</si>
  <si>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</si>
  <si>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</si>
  <si>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</si>
  <si>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</si>
  <si>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</si>
  <si>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</si>
  <si>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</si>
  <si>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</si>
  <si>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</si>
  <si>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</si>
  <si>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</si>
  <si>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</si>
  <si>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</si>
  <si>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</si>
  <si>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</si>
  <si>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</si>
  <si>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</si>
  <si>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</si>
  <si>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</si>
  <si>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</si>
  <si>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</si>
  <si>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</si>
  <si>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</si>
  <si>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</si>
  <si>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</si>
  <si>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</si>
  <si>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</si>
  <si>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</si>
  <si>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</si>
  <si>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</si>
  <si>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</si>
  <si>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</si>
  <si>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</si>
  <si>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</si>
  <si>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</si>
  <si>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</si>
  <si>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</si>
  <si>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</si>
  <si>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</si>
  <si>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</si>
  <si>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</si>
  <si>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</si>
  <si>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</si>
  <si>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</si>
  <si>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</si>
  <si>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</si>
  <si>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</si>
  <si>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</si>
  <si>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</si>
  <si>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</si>
  <si>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</si>
  <si>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</si>
  <si>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</si>
  <si>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</si>
  <si>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</si>
  <si>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</si>
  <si>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</si>
  <si>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</si>
  <si>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</si>
  <si>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</si>
  <si>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</si>
  <si>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</si>
  <si>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</si>
  <si>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</si>
  <si>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</si>
  <si>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</si>
  <si>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</si>
  <si>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</si>
  <si>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</si>
  <si>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</si>
  <si>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</si>
  <si>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</si>
  <si>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</si>
  <si>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</si>
  <si>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</si>
  <si>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</si>
  <si>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</si>
  <si>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</si>
  <si>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</si>
  <si>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</si>
  <si>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</si>
  <si>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</si>
  <si>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</si>
  <si>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</si>
  <si>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</si>
  <si>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</si>
  <si>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</si>
  <si>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</si>
  <si>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</si>
  <si>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</si>
  <si>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</si>
  <si>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</si>
  <si>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</si>
  <si>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</si>
  <si>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</si>
  <si>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</si>
  <si>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</si>
  <si>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</si>
  <si>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</si>
  <si>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</si>
  <si>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</si>
  <si>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</si>
  <si>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</si>
  <si>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</si>
  <si>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</si>
  <si>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</si>
  <si>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</si>
  <si>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</si>
  <si>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</si>
  <si>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</si>
  <si>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</si>
  <si>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</si>
  <si>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</si>
  <si>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</si>
  <si>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</si>
  <si>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</si>
  <si>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</si>
  <si>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</si>
  <si>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</si>
  <si>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</si>
  <si>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</si>
  <si>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</si>
  <si>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</si>
  <si>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</si>
  <si>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</si>
  <si>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</si>
  <si>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</si>
  <si>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</si>
  <si>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</si>
  <si>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</si>
  <si>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</si>
  <si>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</si>
  <si>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</si>
  <si>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</si>
  <si>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</si>
  <si>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</si>
  <si>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</si>
  <si>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</si>
  <si>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</si>
  <si>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</si>
  <si>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</si>
  <si>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</si>
  <si>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</si>
  <si>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</si>
  <si>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</si>
  <si>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</si>
  <si>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</si>
  <si>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</si>
  <si>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</si>
  <si>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</si>
  <si>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</si>
  <si>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</si>
  <si>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</si>
  <si>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</si>
  <si>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</si>
  <si>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</si>
  <si>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</si>
  <si>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</si>
  <si>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</si>
  <si>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</si>
  <si>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</si>
  <si>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</si>
  <si>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</si>
  <si>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</si>
  <si>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</si>
  <si>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</si>
  <si>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</si>
  <si>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</si>
  <si>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</si>
  <si>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</si>
  <si>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</si>
  <si>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</si>
  <si>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</si>
  <si>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</si>
  <si>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</si>
  <si>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</si>
  <si>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</si>
  <si>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</si>
  <si>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</si>
  <si>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</si>
  <si>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</si>
  <si>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</si>
  <si>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</si>
  <si>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</si>
  <si>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</si>
  <si>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</si>
  <si>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</si>
  <si>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</si>
  <si>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</si>
  <si>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</si>
  <si>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</si>
  <si>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</si>
  <si>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</si>
  <si>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</si>
  <si>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</si>
  <si>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</si>
  <si>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</si>
  <si>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</si>
  <si>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</si>
  <si>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</si>
  <si>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</si>
  <si>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</si>
  <si>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</si>
  <si>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</si>
  <si>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</si>
  <si>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</si>
  <si>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</si>
  <si>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</si>
  <si>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</si>
  <si>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</si>
  <si>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</si>
  <si>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</si>
  <si>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</si>
  <si>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</si>
  <si>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</si>
  <si>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</si>
  <si>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</si>
  <si>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</si>
  <si>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</si>
  <si>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</si>
  <si>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</si>
  <si>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</si>
  <si>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</si>
  <si>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</si>
  <si>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</si>
  <si>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</si>
  <si>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</si>
  <si>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</si>
  <si>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</si>
  <si>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</si>
  <si>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</si>
  <si>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</si>
  <si>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</si>
  <si>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</si>
  <si>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</si>
  <si>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</si>
  <si>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</si>
  <si>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</si>
  <si>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</si>
  <si>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</si>
  <si>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</si>
  <si>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</si>
  <si>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</si>
  <si>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</si>
  <si>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</si>
  <si>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</si>
  <si>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</si>
  <si>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</si>
  <si>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</si>
  <si>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</si>
  <si>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</si>
  <si>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</si>
  <si>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</si>
  <si>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</si>
  <si>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</si>
  <si>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</si>
  <si>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</si>
  <si>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</si>
  <si>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</si>
  <si>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</si>
  <si>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</si>
  <si>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</si>
  <si>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</si>
  <si>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</si>
  <si>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</si>
  <si>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</si>
  <si>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</si>
  <si>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</si>
  <si>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</si>
  <si>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</si>
  <si>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</si>
  <si>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</si>
  <si>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</si>
  <si>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</si>
  <si>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</si>
  <si>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</si>
  <si>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</si>
  <si>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</si>
  <si>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</si>
  <si>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</si>
  <si>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</si>
  <si>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</si>
  <si>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</si>
  <si>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</si>
  <si>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</si>
  <si>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</si>
  <si>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</si>
  <si>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</si>
  <si>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</si>
  <si>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</si>
  <si>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</si>
  <si>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</si>
  <si>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</si>
  <si>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</si>
  <si>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</si>
  <si>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</si>
  <si>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</si>
  <si>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</si>
  <si>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</si>
  <si>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</si>
  <si>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</si>
  <si>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</si>
  <si>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</si>
  <si>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</si>
  <si>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</si>
  <si>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</si>
  <si>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</si>
  <si>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</si>
  <si>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</si>
  <si>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</si>
  <si>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</si>
  <si>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</si>
  <si>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</si>
  <si>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</si>
  <si>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</si>
  <si>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</si>
  <si>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</si>
  <si>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</si>
  <si>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</si>
  <si>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</si>
  <si>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</si>
  <si>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</si>
  <si>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</si>
  <si>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</si>
  <si>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</si>
  <si>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</si>
  <si>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</si>
  <si>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</si>
  <si>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</si>
  <si>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</si>
  <si>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</si>
  <si>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</si>
  <si>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</si>
  <si>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</si>
  <si>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</si>
  <si>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</si>
  <si>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</si>
  <si>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</si>
  <si>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</si>
  <si>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</si>
  <si>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</si>
  <si>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</si>
  <si>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</si>
  <si>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</si>
  <si>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</si>
  <si>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</si>
  <si>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</si>
  <si>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</si>
  <si>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</si>
  <si>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</si>
  <si>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</si>
  <si>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</si>
  <si>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</si>
  <si>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</si>
  <si>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</si>
  <si>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</si>
  <si>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</si>
  <si>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</si>
  <si>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</si>
  <si>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</si>
  <si>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</si>
  <si>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</si>
  <si>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</si>
  <si>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</si>
  <si>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</si>
  <si>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</si>
  <si>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</si>
  <si>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</si>
  <si>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</si>
  <si>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</si>
  <si>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</si>
  <si>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</si>
  <si>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</si>
  <si>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</si>
  <si>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</si>
  <si>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</si>
  <si>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</si>
  <si>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</si>
  <si>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</si>
  <si>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</si>
  <si>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</si>
  <si>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</si>
  <si>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</si>
  <si>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</si>
  <si>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</si>
  <si>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</si>
  <si>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</si>
  <si>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</si>
  <si>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</si>
  <si>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</si>
  <si>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</si>
  <si>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</si>
  <si>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</si>
  <si>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</si>
  <si>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</si>
  <si>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</si>
  <si>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</si>
  <si>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</si>
  <si>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</si>
  <si>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</si>
  <si>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</si>
  <si>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</si>
  <si>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</si>
  <si>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</si>
  <si>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</si>
  <si>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</si>
  <si>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</si>
  <si>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</si>
  <si>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</si>
  <si>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</si>
  <si>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</si>
  <si>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</si>
  <si>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</si>
  <si>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</si>
  <si>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</si>
  <si>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</si>
  <si>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</si>
  <si>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</si>
  <si>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</si>
  <si>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</si>
  <si>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</si>
  <si>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</si>
  <si>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</si>
  <si>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</si>
  <si>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</si>
  <si>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</si>
  <si>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</si>
  <si>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</si>
  <si>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</si>
  <si>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</si>
  <si>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</si>
  <si>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</si>
  <si>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</si>
  <si>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</si>
  <si>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</si>
  <si>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</si>
  <si>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</si>
  <si>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</si>
  <si>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</si>
  <si>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</si>
  <si>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</si>
  <si>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</si>
  <si>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</si>
  <si>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</si>
  <si>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</si>
  <si>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</si>
  <si>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</si>
  <si>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</si>
  <si>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</si>
  <si>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</si>
  <si>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</si>
  <si>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</si>
  <si>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</si>
  <si>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</si>
  <si>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</si>
  <si>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</si>
  <si>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</si>
  <si>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</si>
  <si>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</si>
  <si>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</si>
  <si>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</si>
  <si>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</si>
  <si>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</si>
  <si>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</si>
  <si>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</si>
  <si>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</si>
  <si>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</si>
  <si>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</si>
  <si>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</si>
  <si>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</si>
  <si>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</si>
  <si>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</si>
  <si>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</si>
  <si>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</si>
  <si>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</si>
  <si>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</si>
  <si>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</si>
  <si>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</si>
  <si>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</si>
  <si>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</si>
  <si>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</si>
  <si>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</si>
  <si>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</si>
  <si>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</si>
  <si>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</si>
  <si>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</si>
  <si>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</si>
  <si>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</si>
  <si>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</si>
  <si>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</si>
  <si>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</si>
  <si>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</si>
  <si>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</si>
  <si>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</si>
  <si>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</si>
  <si>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</si>
  <si>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</si>
  <si>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</si>
  <si>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</si>
  <si>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</si>
  <si>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</si>
  <si>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</si>
  <si>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</si>
  <si>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</si>
  <si>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</si>
  <si>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</si>
  <si>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</si>
  <si>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</si>
  <si>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</si>
  <si>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</si>
  <si>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</si>
  <si>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</si>
  <si>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</si>
  <si>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</si>
  <si>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</si>
  <si>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</si>
  <si>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</si>
  <si>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</si>
  <si>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</si>
  <si>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</si>
  <si>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</si>
  <si>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</si>
  <si>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</si>
  <si>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</si>
  <si>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</si>
  <si>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</si>
  <si>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</si>
  <si>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</si>
  <si>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</si>
  <si>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</si>
  <si>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</si>
  <si>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</si>
  <si>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</si>
  <si>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</si>
  <si>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</si>
  <si>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</si>
  <si>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</si>
  <si>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</si>
  <si>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</si>
  <si>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</si>
  <si>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</si>
  <si>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</si>
  <si>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</si>
  <si>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</si>
  <si>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</si>
  <si>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</si>
  <si>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</si>
  <si>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</si>
  <si>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</si>
  <si>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</si>
  <si>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</si>
  <si>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</si>
  <si>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</si>
  <si>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</si>
  <si>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</si>
  <si>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</si>
  <si>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</si>
  <si>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</si>
  <si>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</si>
  <si>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</si>
  <si>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</si>
  <si>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</si>
  <si>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</si>
  <si>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</si>
  <si>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</si>
  <si>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</si>
  <si>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</si>
  <si>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</si>
  <si>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</si>
  <si>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</si>
  <si>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</si>
  <si>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</si>
  <si>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</si>
  <si>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</si>
  <si>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</si>
  <si>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</si>
  <si>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</si>
  <si>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</si>
  <si>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</si>
  <si>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</si>
  <si>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</si>
  <si>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</si>
  <si>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</si>
  <si>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</si>
  <si>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</si>
  <si>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</si>
  <si>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</si>
  <si>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</si>
  <si>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</si>
  <si>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</si>
  <si>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</si>
  <si>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</si>
  <si>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</si>
  <si>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</si>
  <si>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</si>
  <si>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</si>
  <si>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</si>
  <si>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</si>
  <si>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</si>
  <si>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</si>
  <si>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</si>
  <si>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</si>
  <si>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</si>
  <si>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</si>
  <si>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</si>
  <si>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</si>
  <si>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</si>
  <si>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</si>
  <si>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</si>
  <si>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</si>
  <si>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</si>
  <si>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</si>
  <si>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</si>
  <si>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</si>
  <si>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</si>
  <si>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</si>
  <si>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</si>
  <si>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</si>
  <si>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</si>
  <si>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</si>
  <si>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</si>
  <si>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</si>
  <si>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</si>
  <si>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</si>
  <si>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</si>
  <si>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</si>
  <si>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</si>
  <si>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</si>
  <si>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</si>
  <si>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</si>
  <si>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</si>
  <si>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</si>
  <si>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</si>
  <si>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</si>
  <si>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</si>
  <si>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</si>
  <si>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</si>
  <si>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</si>
  <si>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</si>
  <si>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</si>
  <si>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</si>
  <si>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</si>
  <si>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</si>
  <si>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</si>
  <si>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</si>
  <si>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</si>
  <si>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</si>
  <si>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</si>
  <si>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</si>
  <si>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</si>
  <si>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</si>
  <si>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</si>
  <si>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</si>
  <si>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</si>
  <si>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</si>
  <si>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</si>
  <si>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</si>
  <si>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</si>
  <si>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</si>
  <si>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</si>
  <si>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</si>
  <si>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</si>
  <si>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</si>
  <si>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</si>
  <si>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</si>
  <si>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</si>
  <si>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</si>
  <si>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</si>
  <si>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</si>
  <si>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</si>
  <si>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</si>
  <si>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</si>
  <si>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</si>
  <si>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</si>
  <si>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</si>
  <si>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</si>
  <si>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</si>
  <si>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</si>
  <si>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</si>
  <si>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</si>
  <si>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</si>
  <si>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</si>
  <si>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</si>
  <si>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</si>
  <si>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</si>
  <si>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</si>
  <si>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</si>
  <si>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</si>
  <si>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</si>
  <si>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</si>
  <si>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</si>
  <si>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</si>
  <si>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</si>
  <si>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</si>
  <si>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</si>
  <si>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</si>
  <si>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</si>
  <si>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</si>
  <si>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</si>
  <si>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</si>
  <si>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</si>
  <si>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</si>
  <si>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</si>
  <si>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</si>
  <si>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</si>
  <si>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</si>
  <si>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</si>
  <si>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</si>
  <si>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</si>
  <si>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</si>
  <si>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</si>
  <si>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</si>
  <si>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</si>
  <si>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</si>
  <si>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</si>
  <si>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</si>
  <si>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</si>
  <si>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</si>
  <si>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</si>
  <si>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</si>
  <si>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</si>
  <si>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</si>
  <si>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</si>
  <si>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</si>
  <si>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</si>
  <si>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</si>
  <si>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</si>
  <si>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</si>
  <si>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</si>
  <si>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</si>
  <si>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</si>
  <si>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</si>
  <si>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</si>
  <si>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</si>
  <si>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</si>
  <si>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</si>
  <si>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</si>
  <si>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</si>
  <si>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</si>
  <si>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</si>
  <si>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</si>
  <si>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</si>
  <si>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</si>
  <si>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</si>
  <si>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</si>
  <si>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</si>
  <si>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</si>
  <si>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</si>
  <si>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</si>
  <si>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</si>
  <si>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</si>
  <si>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</si>
  <si>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</si>
  <si>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</si>
  <si>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</si>
  <si>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</si>
  <si>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</si>
  <si>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</si>
  <si>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</si>
  <si>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</si>
  <si>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</si>
  <si>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</si>
  <si>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</si>
  <si>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</si>
  <si>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</si>
  <si>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</si>
  <si>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</si>
  <si>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</si>
  <si>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</si>
  <si>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</si>
  <si>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</si>
  <si>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</si>
  <si>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</si>
  <si>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</si>
  <si>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</si>
  <si>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</si>
  <si>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</si>
  <si>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</si>
  <si>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</si>
  <si>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</si>
  <si>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</si>
  <si>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</si>
  <si>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</si>
  <si>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</si>
  <si>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</si>
  <si>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</si>
  <si>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</si>
  <si>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</si>
  <si>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</si>
  <si>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</si>
  <si>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</si>
  <si>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</si>
  <si>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</si>
  <si>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</si>
  <si>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</si>
  <si>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</si>
  <si>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</si>
  <si>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</si>
  <si>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</si>
  <si>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</si>
  <si>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</si>
  <si>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</si>
  <si>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</si>
  <si>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</si>
  <si>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</si>
  <si>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</si>
  <si>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</si>
  <si>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</si>
  <si>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</si>
  <si>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</si>
  <si>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</si>
  <si>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</si>
  <si>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</si>
  <si>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</si>
  <si>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</si>
  <si>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</si>
  <si>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</si>
  <si>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</si>
  <si>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</si>
  <si>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</si>
  <si>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</si>
  <si>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</si>
  <si>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</si>
  <si>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</si>
  <si>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</si>
  <si>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</si>
  <si>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</si>
  <si>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</si>
  <si>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</si>
  <si>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</si>
  <si>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</si>
  <si>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</si>
  <si>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</si>
  <si>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</si>
  <si>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</si>
  <si>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</si>
  <si>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</si>
  <si>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</si>
  <si>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</si>
  <si>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</si>
  <si>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</si>
  <si>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</si>
  <si>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</si>
  <si>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</si>
  <si>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</si>
  <si>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</si>
  <si>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</si>
  <si>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</si>
  <si>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</si>
  <si>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</si>
  <si>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</si>
  <si>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</si>
  <si>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</si>
  <si>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</si>
  <si>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</si>
  <si>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</si>
  <si>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</si>
  <si>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</si>
  <si>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</si>
  <si>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</si>
  <si>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</si>
  <si>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</si>
  <si>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</si>
  <si>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</si>
  <si>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</si>
  <si>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</si>
  <si>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</si>
  <si>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</si>
  <si>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</si>
  <si>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</si>
  <si>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</si>
  <si>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</si>
  <si>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</si>
  <si>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</si>
  <si>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</si>
  <si>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</si>
  <si>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</si>
  <si>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</si>
  <si>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</si>
  <si>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</si>
  <si>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</si>
  <si>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</si>
  <si>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</si>
  <si>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</si>
  <si>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</si>
  <si>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</si>
  <si>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</si>
  <si>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</si>
  <si>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</si>
  <si>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</si>
  <si>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</si>
  <si>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</si>
  <si>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</si>
  <si>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</si>
  <si>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</si>
  <si>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</si>
  <si>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</si>
  <si>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</si>
  <si>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</si>
  <si>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</si>
  <si>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</si>
  <si>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</si>
  <si>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</si>
  <si>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</si>
  <si>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</si>
  <si>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</si>
  <si>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</si>
  <si>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</si>
  <si>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</si>
  <si>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</si>
  <si>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</si>
  <si>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</si>
  <si>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</si>
  <si>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</si>
  <si>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</si>
  <si>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</si>
  <si>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</si>
  <si>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</si>
  <si>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</si>
  <si>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</si>
  <si>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</si>
  <si>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</si>
  <si>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</si>
  <si>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</si>
  <si>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</si>
  <si>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</si>
  <si>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</si>
  <si>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</si>
  <si>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</si>
  <si>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</si>
  <si>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</si>
  <si>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</si>
  <si>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</si>
  <si>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</si>
  <si>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</si>
  <si>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</si>
  <si>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</si>
  <si>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</si>
  <si>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</si>
  <si>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</si>
  <si>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</si>
  <si>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</si>
  <si>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</si>
  <si>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</si>
  <si>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</si>
  <si>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</si>
  <si>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</si>
  <si>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</si>
  <si>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</si>
  <si>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</si>
  <si>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</si>
  <si>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</si>
  <si>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</si>
  <si>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</si>
  <si>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</si>
  <si>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</si>
  <si>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</si>
  <si>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</si>
  <si>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</si>
  <si>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</si>
  <si>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</si>
  <si>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</si>
  <si>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</si>
  <si>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</si>
  <si>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</si>
  <si>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</si>
  <si>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</si>
  <si>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</si>
  <si>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</si>
  <si>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</si>
  <si>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</si>
  <si>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</si>
  <si>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</si>
  <si>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</si>
  <si>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</si>
  <si>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</si>
  <si>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</si>
  <si>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</si>
  <si>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</si>
  <si>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</si>
  <si>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</si>
  <si>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</si>
  <si>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</si>
  <si>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</si>
  <si>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</si>
  <si>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</si>
  <si>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</si>
  <si>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</si>
  <si>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</si>
  <si>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</si>
  <si>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</si>
  <si>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</si>
  <si>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</si>
  <si>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</si>
  <si>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</si>
  <si>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</si>
  <si>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</si>
  <si>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</si>
  <si>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</si>
  <si>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</si>
  <si>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</si>
  <si>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</si>
  <si>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</si>
  <si>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</si>
  <si>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</si>
  <si>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</si>
  <si>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</si>
  <si>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</si>
  <si>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</si>
  <si>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</si>
  <si>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</si>
  <si>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</si>
  <si>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</si>
  <si>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</si>
  <si>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</si>
  <si>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</si>
  <si>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</si>
  <si>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</si>
  <si>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</si>
  <si>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</si>
  <si>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</si>
  <si>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</si>
  <si>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</si>
  <si>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</si>
  <si>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</si>
  <si>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</si>
  <si>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</si>
  <si>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</si>
  <si>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</si>
  <si>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</si>
  <si>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</si>
  <si>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</si>
  <si>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</si>
  <si>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</si>
  <si>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</si>
  <si>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</si>
  <si>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</si>
  <si>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</si>
  <si>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</si>
  <si>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</si>
  <si>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</si>
  <si>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</si>
  <si>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</si>
  <si>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</si>
  <si>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</si>
  <si>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</si>
  <si>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</si>
  <si>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</si>
  <si>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</si>
  <si>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</si>
  <si>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</si>
  <si>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</si>
  <si>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</si>
  <si>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</si>
  <si>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</si>
  <si>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</si>
  <si>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</si>
  <si>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</si>
  <si>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</si>
  <si>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</si>
  <si>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</si>
  <si>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</si>
  <si>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</si>
  <si>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</si>
  <si>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</si>
  <si>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</si>
  <si>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</si>
  <si>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</si>
  <si>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</si>
  <si>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</si>
  <si>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</si>
  <si>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</si>
  <si>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</si>
  <si>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</si>
  <si>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</si>
  <si>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</si>
  <si>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</si>
  <si>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</si>
  <si>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</si>
  <si>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</si>
  <si>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</si>
  <si>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</si>
  <si>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</si>
  <si>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</si>
  <si>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</si>
  <si>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</si>
  <si>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</si>
  <si>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</si>
  <si>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</si>
  <si>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</si>
  <si>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</si>
  <si>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</si>
  <si>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</si>
  <si>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</si>
  <si>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</si>
  <si>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</si>
  <si>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</si>
  <si>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</si>
  <si>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</si>
  <si>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</si>
  <si>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</si>
  <si>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</si>
  <si>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</si>
  <si>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</si>
  <si>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</si>
  <si>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</si>
  <si>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</si>
  <si>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</si>
  <si>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</si>
  <si>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</si>
  <si>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</si>
  <si>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</si>
  <si>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</si>
  <si>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</si>
  <si>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</si>
  <si>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</si>
  <si>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</si>
  <si>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</si>
  <si>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</si>
  <si>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</si>
  <si>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</si>
  <si>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</si>
  <si>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</si>
  <si>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</si>
  <si>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</si>
  <si>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</si>
  <si>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</si>
  <si>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</si>
  <si>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</si>
  <si>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</si>
  <si>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</si>
  <si>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</si>
  <si>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</si>
  <si>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</si>
  <si>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</si>
  <si>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</si>
  <si>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</si>
  <si>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</si>
  <si>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</si>
  <si>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</si>
  <si>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</si>
  <si>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</si>
  <si>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</si>
  <si>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</si>
  <si>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</si>
  <si>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</si>
  <si>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</si>
  <si>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</si>
  <si>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</si>
  <si>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</si>
  <si>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</si>
  <si>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</si>
  <si>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</si>
  <si>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</si>
  <si>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</si>
  <si>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</si>
  <si>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</si>
  <si>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</si>
  <si>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</si>
  <si>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</si>
  <si>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</si>
  <si>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</si>
  <si>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</si>
  <si>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</si>
  <si>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</si>
  <si>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</si>
  <si>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</si>
  <si>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</si>
  <si>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</si>
  <si>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</si>
  <si>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</si>
  <si>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</si>
  <si>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</si>
  <si>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</si>
  <si>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</si>
  <si>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</si>
  <si>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</si>
  <si>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</si>
  <si>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</si>
  <si>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</si>
  <si>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</si>
  <si>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</si>
  <si>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</si>
  <si>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</si>
  <si>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</si>
  <si>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</si>
  <si>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</si>
  <si>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</si>
  <si>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</si>
  <si>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</si>
  <si>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</si>
  <si>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</si>
  <si>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</si>
  <si>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</si>
  <si>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</si>
  <si>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</si>
  <si>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</si>
  <si>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</si>
  <si>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</si>
  <si>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</si>
  <si>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</si>
  <si>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</si>
  <si>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</si>
  <si>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</si>
  <si>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</si>
  <si>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</si>
  <si>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</si>
  <si>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</si>
  <si>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</si>
  <si>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</si>
  <si>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</si>
  <si>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</si>
  <si>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</si>
  <si>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</si>
  <si>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</si>
  <si>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</si>
  <si>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</si>
  <si>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</si>
  <si>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</si>
  <si>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</si>
  <si>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</si>
  <si>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</si>
  <si>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</si>
  <si>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</si>
  <si>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</si>
  <si>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</si>
  <si>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</si>
  <si>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</si>
  <si>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</si>
  <si>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</si>
  <si>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</si>
  <si>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</si>
  <si>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</si>
  <si>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</si>
  <si>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</si>
  <si>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</si>
  <si>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</si>
  <si>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</si>
  <si>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</si>
  <si>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</si>
  <si>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</si>
  <si>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</si>
  <si>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</si>
  <si>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</si>
  <si>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</si>
  <si>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</si>
  <si>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</si>
  <si>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</si>
  <si>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</si>
  <si>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</si>
  <si>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</si>
  <si>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</si>
  <si>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</si>
  <si>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</si>
  <si>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</si>
  <si>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</si>
  <si>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</si>
  <si>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</si>
  <si>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</si>
  <si>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</si>
  <si>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</si>
  <si>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</si>
  <si>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</si>
  <si>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</si>
  <si>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</si>
  <si>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</si>
  <si>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</si>
  <si>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</si>
  <si>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</si>
  <si>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</si>
  <si>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</si>
  <si>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</si>
  <si>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</si>
  <si>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</si>
  <si>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</si>
  <si>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</si>
  <si>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</si>
  <si>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</si>
  <si>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</si>
  <si>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</si>
  <si>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</si>
  <si>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</si>
  <si>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</si>
  <si>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</si>
  <si>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</si>
  <si>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</si>
  <si>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</si>
  <si>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</si>
  <si>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</si>
  <si>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</si>
  <si>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</si>
  <si>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</si>
  <si>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</si>
  <si>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</si>
  <si>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</si>
  <si>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</si>
  <si>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</si>
  <si>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</si>
  <si>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</si>
  <si>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</si>
  <si>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</si>
  <si>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</si>
  <si>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</si>
  <si>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</si>
  <si>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</si>
  <si>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</si>
  <si>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</si>
  <si>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</si>
  <si>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</si>
  <si>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</si>
  <si>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</si>
  <si>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</si>
  <si>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</si>
  <si>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</si>
  <si>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</si>
  <si>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</si>
  <si>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</si>
  <si>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</si>
  <si>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</si>
  <si>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</si>
  <si>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</si>
  <si>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</si>
  <si>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</si>
  <si>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</si>
  <si>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</si>
  <si>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</si>
  <si>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</si>
  <si>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</si>
  <si>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</si>
  <si>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</si>
  <si>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</si>
  <si>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</si>
  <si>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</si>
  <si>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</si>
  <si>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</si>
  <si>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</si>
  <si>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</si>
  <si>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</si>
  <si>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</si>
  <si>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</si>
  <si>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</si>
  <si>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</si>
  <si>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</si>
  <si>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</si>
  <si>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</si>
  <si>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</si>
  <si>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</si>
  <si>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</si>
  <si>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</si>
  <si>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</si>
  <si>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</si>
  <si>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</si>
  <si>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</si>
  <si>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</si>
  <si>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</si>
  <si>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</si>
  <si>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</si>
  <si>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</si>
  <si>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</si>
  <si>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</si>
  <si>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</si>
  <si>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</si>
  <si>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</si>
  <si>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</si>
  <si>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</si>
  <si>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</si>
  <si>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</si>
  <si>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</si>
  <si>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</si>
  <si>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</si>
  <si>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</si>
  <si>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</si>
  <si>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</si>
  <si>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</si>
  <si>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</si>
  <si>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</si>
  <si>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</si>
  <si>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</si>
  <si>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</si>
  <si>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</si>
  <si>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</si>
  <si>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</si>
  <si>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</si>
  <si>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</si>
  <si>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</si>
  <si>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</si>
  <si>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</si>
  <si>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</si>
  <si>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</si>
  <si>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</si>
  <si>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</si>
  <si>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</si>
  <si>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</si>
  <si>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</si>
  <si>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</si>
  <si>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</si>
  <si>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</si>
  <si>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</si>
  <si>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</si>
  <si>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</si>
  <si>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</si>
  <si>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</si>
  <si>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</si>
  <si>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</si>
  <si>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</si>
  <si>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</si>
  <si>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</si>
  <si>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</si>
  <si>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</si>
  <si>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</si>
  <si>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</si>
  <si>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</si>
  <si>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</si>
  <si>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</si>
  <si>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</si>
  <si>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</si>
  <si>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</si>
  <si>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</si>
  <si>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</si>
  <si>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</si>
  <si>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</si>
  <si>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</si>
  <si>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</si>
  <si>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</si>
  <si>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</si>
  <si>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</si>
  <si>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</si>
  <si>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</si>
  <si>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</si>
  <si>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</si>
  <si>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</si>
  <si>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</si>
  <si>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</si>
  <si>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</si>
  <si>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</si>
  <si>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</si>
  <si>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</si>
  <si>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</si>
  <si>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</si>
  <si>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</si>
  <si>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</si>
  <si>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</si>
  <si>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</si>
  <si>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</si>
  <si>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</si>
  <si>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</si>
  <si>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</si>
  <si>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</si>
  <si>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</si>
  <si>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</si>
  <si>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</si>
  <si>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</si>
  <si>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</si>
  <si>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</si>
  <si>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</si>
  <si>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</si>
  <si>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</si>
  <si>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</si>
  <si>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</si>
  <si>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</si>
  <si>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</si>
  <si>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</si>
  <si>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</si>
  <si>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</si>
  <si>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</si>
  <si>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</si>
  <si>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</si>
  <si>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</si>
  <si>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</si>
  <si>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</si>
  <si>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</si>
  <si>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</si>
  <si>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</si>
  <si>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</si>
  <si>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</si>
  <si>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</si>
  <si>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</si>
  <si>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</si>
  <si>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</si>
  <si>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</si>
  <si>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</si>
  <si>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</si>
  <si>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</si>
  <si>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</si>
  <si>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</si>
  <si>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</si>
  <si>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</si>
  <si>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</si>
  <si>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</si>
  <si>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</si>
  <si>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</si>
  <si>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</si>
  <si>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</si>
  <si>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</si>
  <si>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</si>
  <si>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</si>
  <si>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</si>
  <si>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</si>
  <si>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</si>
  <si>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</si>
  <si>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</si>
  <si>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</si>
  <si>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</si>
  <si>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</si>
  <si>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</si>
  <si>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</si>
  <si>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</si>
  <si>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</si>
  <si>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</si>
  <si>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</si>
  <si>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</si>
  <si>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</si>
  <si>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</si>
  <si>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</si>
  <si>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</si>
  <si>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</si>
  <si>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</si>
  <si>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</si>
  <si>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</si>
  <si>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</si>
  <si>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</si>
  <si>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</si>
  <si>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</si>
  <si>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</si>
  <si>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</si>
  <si>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</si>
  <si>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</si>
  <si>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</si>
  <si>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</si>
  <si>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</si>
  <si>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</si>
  <si>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</si>
  <si>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</si>
  <si>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</si>
  <si>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</si>
  <si>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</si>
  <si>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</si>
  <si>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</si>
  <si>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</si>
  <si>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</si>
  <si>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</si>
  <si>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</si>
  <si>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</si>
  <si>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</si>
  <si>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</si>
  <si>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</si>
  <si>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</si>
  <si>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</si>
  <si>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</si>
  <si>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</si>
  <si>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</si>
  <si>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</si>
  <si>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</si>
  <si>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</si>
  <si>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</si>
  <si>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</si>
  <si>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</si>
  <si>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</si>
  <si>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</si>
  <si>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</si>
  <si>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</si>
  <si>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</si>
  <si>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</si>
  <si>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</si>
  <si>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</si>
  <si>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</si>
  <si>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</si>
  <si>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</si>
  <si>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</si>
  <si>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</si>
  <si>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</si>
  <si>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</si>
  <si>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</si>
  <si>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</si>
  <si>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</si>
  <si>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</si>
  <si>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</si>
  <si>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</si>
  <si>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</si>
  <si>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</si>
  <si>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</si>
  <si>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</si>
  <si>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</si>
  <si>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</si>
  <si>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</si>
  <si>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</si>
  <si>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</si>
  <si>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</si>
  <si>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</si>
  <si>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</si>
  <si>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</si>
  <si>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</si>
  <si>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</si>
  <si>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</si>
  <si>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</si>
  <si>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</si>
  <si>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</si>
  <si>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</si>
  <si>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</si>
  <si>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</si>
  <si>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</si>
  <si>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</si>
  <si>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</si>
  <si>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</si>
  <si>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</si>
  <si>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</si>
  <si>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</si>
  <si>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</si>
  <si>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</si>
  <si>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</si>
  <si>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</si>
  <si>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</si>
  <si>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</si>
  <si>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</si>
  <si>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</si>
  <si>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</si>
  <si>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</si>
  <si>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</si>
  <si>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</si>
  <si>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</si>
  <si>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</si>
  <si>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</si>
  <si>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</si>
  <si>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</si>
  <si>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</si>
  <si>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</si>
  <si>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</si>
  <si>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</si>
  <si>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</si>
  <si>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</si>
  <si>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</si>
  <si>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</si>
  <si>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</si>
  <si>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</si>
  <si>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</si>
  <si>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</si>
  <si>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</si>
  <si>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</si>
  <si>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</si>
  <si>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</si>
  <si>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</si>
  <si>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</si>
  <si>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</si>
  <si>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</si>
  <si>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</si>
  <si>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</si>
  <si>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</si>
  <si>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</si>
  <si>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</si>
  <si>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</si>
  <si>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</si>
  <si>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</si>
  <si>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</si>
  <si>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</si>
  <si>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</si>
  <si>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</si>
  <si>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</si>
  <si>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</si>
  <si>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</si>
  <si>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</si>
  <si>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</si>
  <si>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</si>
  <si>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</si>
  <si>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</si>
  <si>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</si>
  <si>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</si>
  <si>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</si>
  <si>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</si>
  <si>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</si>
  <si>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</si>
  <si>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</si>
  <si>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</si>
  <si>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</si>
  <si>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</si>
  <si>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</si>
  <si>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</si>
  <si>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</si>
  <si>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</si>
  <si>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</si>
  <si>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</si>
  <si>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</si>
  <si>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</si>
  <si>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</si>
  <si>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</si>
  <si>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</si>
  <si>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</si>
  <si>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</si>
  <si>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</si>
  <si>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</si>
  <si>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</si>
  <si>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</si>
  <si>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</si>
  <si>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</si>
  <si>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</si>
  <si>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</si>
  <si>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</si>
  <si>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</si>
  <si>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</si>
  <si>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</si>
  <si>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</si>
  <si>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</si>
  <si>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</si>
  <si>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</si>
  <si>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</si>
  <si>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</si>
  <si>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</si>
  <si>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</si>
  <si>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</si>
  <si>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</si>
  <si>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</si>
  <si>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</si>
  <si>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</si>
  <si>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</si>
  <si>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</si>
  <si>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</si>
  <si>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</si>
  <si>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</si>
  <si>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</si>
  <si>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</si>
  <si>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</si>
  <si>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</si>
  <si>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</si>
  <si>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</si>
  <si>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</si>
  <si>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</si>
  <si>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</si>
  <si>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</si>
  <si>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</si>
  <si>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</si>
  <si>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</si>
  <si>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</si>
  <si>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</si>
  <si>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</si>
  <si>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</si>
  <si>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</si>
  <si>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</si>
  <si>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</si>
  <si>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</si>
  <si>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</si>
  <si>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</si>
  <si>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</si>
  <si>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</si>
  <si>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</si>
  <si>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</si>
  <si>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</si>
  <si>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</si>
  <si>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</si>
  <si>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</si>
  <si>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</si>
  <si>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</si>
  <si>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</si>
  <si>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</si>
  <si>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</si>
  <si>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</si>
  <si>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</si>
  <si>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</si>
  <si>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</si>
  <si>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</si>
  <si>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</si>
  <si>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</si>
  <si>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</si>
  <si>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</si>
  <si>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</si>
  <si>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</si>
  <si>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</si>
  <si>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</si>
  <si>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</si>
  <si>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</si>
  <si>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</si>
  <si>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</si>
  <si>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</si>
  <si>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</si>
  <si>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</si>
  <si>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</si>
  <si>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</si>
  <si>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</si>
  <si>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</si>
  <si>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</si>
  <si>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</si>
  <si>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</si>
  <si>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</si>
  <si>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</si>
  <si>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</si>
  <si>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</si>
  <si>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</si>
  <si>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</si>
  <si>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</si>
  <si>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</si>
  <si>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</si>
  <si>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</si>
  <si>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</si>
  <si>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</si>
  <si>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</si>
  <si>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</si>
  <si>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</si>
  <si>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</si>
  <si>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</si>
  <si>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</si>
  <si>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</si>
  <si>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</si>
  <si>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</si>
  <si>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</si>
  <si>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</si>
  <si>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</si>
  <si>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</si>
  <si>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</si>
  <si>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</si>
  <si>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</si>
  <si>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</si>
  <si>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</si>
  <si>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</si>
  <si>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</si>
  <si>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</si>
  <si>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</si>
  <si>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</si>
  <si>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</si>
  <si>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</si>
  <si>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</si>
  <si>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</si>
  <si>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</si>
  <si>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</si>
  <si>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</si>
  <si>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</si>
  <si>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</si>
  <si>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</si>
  <si>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</si>
  <si>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</si>
  <si>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</si>
  <si>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</si>
  <si>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</si>
  <si>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</si>
  <si>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</si>
  <si>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</si>
  <si>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</si>
  <si>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</si>
  <si>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</si>
  <si>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</si>
  <si>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</si>
  <si>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</si>
  <si>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</si>
  <si>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</si>
  <si>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</si>
  <si>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</si>
  <si>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</si>
  <si>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</si>
  <si>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</si>
  <si>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</si>
  <si>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</si>
  <si>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</si>
  <si>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</si>
  <si>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</si>
  <si>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</si>
  <si>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</si>
  <si>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</si>
  <si>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</si>
  <si>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</si>
  <si>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</si>
  <si>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</si>
  <si>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</si>
  <si>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</si>
  <si>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</si>
  <si>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</si>
  <si>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</si>
  <si>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</si>
  <si>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</si>
  <si>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</si>
  <si>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</si>
  <si>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</si>
  <si>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</si>
  <si>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</si>
  <si>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</si>
  <si>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</si>
  <si>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</si>
  <si>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</si>
  <si>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</si>
  <si>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</si>
  <si>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</si>
  <si>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</si>
  <si>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</si>
  <si>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</si>
  <si>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</si>
  <si>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</si>
  <si>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</si>
  <si>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</si>
  <si>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</si>
  <si>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</si>
  <si>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</si>
  <si>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</si>
  <si>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</si>
  <si>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</si>
  <si>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</si>
  <si>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</si>
  <si>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</si>
  <si>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</si>
  <si>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</si>
  <si>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</si>
  <si>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</si>
  <si>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</si>
  <si>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</si>
  <si>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</si>
  <si>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</si>
  <si>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</si>
  <si>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</si>
  <si>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</si>
  <si>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</si>
  <si>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</si>
  <si>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</si>
  <si>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</si>
  <si>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</si>
  <si>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</si>
  <si>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</si>
  <si>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</si>
  <si>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</si>
  <si>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</si>
  <si>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</si>
  <si>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</si>
  <si>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</si>
  <si>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</si>
  <si>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</si>
  <si>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</si>
  <si>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</si>
  <si>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</si>
  <si>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</si>
  <si>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</si>
  <si>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</si>
  <si>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</si>
  <si>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</si>
  <si>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</si>
  <si>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</si>
  <si>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</si>
  <si>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</si>
  <si>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</si>
  <si>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</si>
  <si>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</si>
  <si>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</si>
  <si>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</si>
  <si>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</si>
  <si>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</si>
  <si>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</si>
  <si>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</si>
  <si>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</si>
  <si>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</si>
  <si>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</si>
  <si>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</si>
  <si>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</si>
  <si>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</si>
  <si>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</si>
  <si>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</si>
  <si>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</si>
  <si>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</si>
  <si>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</si>
  <si>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</si>
  <si>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</si>
  <si>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</si>
  <si>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</si>
  <si>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</si>
  <si>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</si>
  <si>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</si>
  <si>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</si>
  <si>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</si>
  <si>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</si>
  <si>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</si>
  <si>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</si>
  <si>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</si>
  <si>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</si>
  <si>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</si>
  <si>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</si>
  <si>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</si>
  <si>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</si>
  <si>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</si>
  <si>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</si>
  <si>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</si>
  <si>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</si>
  <si>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</si>
  <si>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</si>
  <si>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</si>
  <si>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</si>
  <si>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</si>
  <si>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</si>
  <si>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</si>
  <si>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</si>
  <si>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</si>
  <si>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</si>
  <si>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</si>
  <si>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</si>
  <si>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</si>
  <si>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</si>
  <si>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</si>
  <si>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</si>
  <si>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</si>
  <si>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</si>
  <si>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</si>
  <si>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</si>
  <si>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</si>
  <si>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</si>
  <si>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</si>
  <si>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</si>
  <si>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</si>
  <si>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</si>
  <si>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</si>
  <si>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</si>
  <si>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</si>
  <si>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</si>
  <si>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</si>
  <si>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</si>
  <si>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</si>
  <si>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</si>
  <si>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</si>
  <si>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</si>
  <si>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</si>
  <si>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</si>
  <si>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</si>
  <si>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</si>
  <si>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</si>
  <si>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</si>
  <si>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</si>
  <si>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</si>
  <si>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</si>
  <si>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</si>
  <si>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</si>
  <si>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</si>
  <si>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</si>
  <si>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</si>
  <si>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</si>
  <si>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</si>
  <si>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</si>
  <si>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</si>
  <si>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</si>
  <si>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</si>
  <si>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</si>
  <si>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</si>
  <si>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</si>
  <si>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</si>
  <si>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</si>
  <si>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</si>
  <si>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</si>
  <si>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</si>
  <si>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</si>
  <si>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</si>
  <si>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</si>
  <si>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</si>
  <si>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</si>
  <si>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</si>
  <si>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</si>
  <si>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</si>
  <si>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</si>
  <si>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</si>
  <si>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</si>
  <si>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</si>
  <si>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</si>
  <si>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</si>
  <si>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</si>
  <si>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</si>
  <si>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</si>
  <si>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</si>
  <si>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</si>
  <si>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</si>
  <si>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</si>
  <si>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</si>
  <si>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</si>
  <si>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</si>
  <si>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</si>
  <si>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</si>
  <si>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</si>
  <si>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</si>
  <si>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</si>
  <si>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</si>
  <si>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</si>
  <si>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</si>
  <si>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</si>
  <si>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</si>
  <si>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</si>
  <si>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</si>
  <si>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</si>
  <si>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</si>
  <si>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</si>
  <si>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</si>
  <si>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</si>
  <si>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</si>
  <si>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</si>
  <si>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</si>
  <si>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</si>
  <si>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</si>
  <si>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</si>
  <si>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</si>
  <si>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</si>
  <si>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</si>
  <si>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</si>
  <si>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</si>
  <si>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</si>
  <si>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</si>
  <si>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</si>
  <si>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</si>
  <si>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</si>
  <si>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</si>
  <si>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</si>
  <si>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</si>
  <si>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</si>
  <si>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</si>
  <si>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</si>
  <si>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</si>
  <si>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</si>
  <si>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</si>
  <si>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</si>
  <si>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</si>
  <si>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</si>
  <si>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</si>
  <si>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</si>
  <si>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</si>
  <si>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</si>
  <si>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</si>
  <si>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</si>
  <si>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</si>
  <si>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</si>
  <si>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</si>
  <si>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</si>
  <si>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</si>
  <si>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</si>
  <si>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</si>
  <si>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</si>
  <si>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</si>
  <si>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</si>
  <si>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</si>
  <si>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</si>
  <si>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</si>
  <si>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</si>
  <si>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</si>
  <si>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</si>
  <si>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</si>
  <si>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</si>
  <si>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</si>
  <si>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</si>
  <si>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</si>
  <si>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</si>
  <si>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</si>
  <si>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</si>
  <si>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</si>
  <si>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</si>
  <si>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</si>
  <si>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</si>
  <si>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</si>
  <si>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</si>
  <si>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</si>
  <si>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</si>
  <si>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</si>
  <si>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</si>
  <si>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</si>
  <si>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</si>
  <si>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</si>
  <si>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</si>
  <si>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</si>
  <si>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</si>
  <si>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</si>
  <si>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</si>
  <si>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</si>
  <si>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</si>
  <si>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</si>
  <si>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</si>
  <si>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</si>
  <si>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</si>
  <si>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</si>
  <si>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</si>
  <si>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</si>
  <si>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</si>
  <si>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</si>
  <si>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</si>
  <si>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</si>
  <si>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</si>
  <si>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</si>
  <si>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</si>
  <si>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</si>
  <si>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</si>
  <si>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</si>
  <si>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</si>
  <si>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</si>
  <si>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</si>
  <si>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</si>
  <si>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</si>
  <si>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</si>
  <si>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</si>
  <si>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</si>
  <si>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</si>
  <si>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</si>
  <si>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</si>
  <si>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</si>
  <si>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</si>
  <si>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</si>
  <si>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</si>
  <si>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</si>
  <si>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</si>
  <si>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</si>
  <si>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</si>
  <si>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</si>
  <si>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</si>
  <si>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</si>
  <si>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</si>
  <si>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</si>
  <si>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</si>
  <si>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</si>
  <si>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</si>
  <si>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</si>
  <si>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</si>
  <si>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</si>
  <si>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</si>
  <si>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</si>
  <si>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</si>
  <si>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</si>
  <si>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</si>
  <si>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</si>
  <si>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</si>
  <si>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</si>
  <si>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</si>
  <si>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</si>
  <si>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</si>
  <si>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</si>
  <si>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</si>
  <si>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</si>
  <si>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</si>
  <si>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</si>
  <si>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</si>
  <si>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</si>
  <si>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</si>
  <si>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</si>
  <si>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</si>
  <si>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</si>
  <si>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</si>
  <si>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</si>
  <si>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</si>
  <si>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</si>
  <si>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</si>
  <si>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</si>
  <si>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</si>
  <si>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</si>
  <si>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</si>
  <si>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</si>
  <si>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</si>
  <si>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</si>
  <si>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</si>
  <si>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</si>
  <si>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</si>
  <si>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</si>
  <si>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</si>
  <si>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</si>
  <si>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</si>
  <si>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</si>
  <si>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</si>
  <si>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</si>
  <si>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</si>
  <si>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</si>
  <si>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</si>
  <si>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</si>
  <si>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</si>
  <si>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</si>
  <si>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</si>
  <si>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</si>
  <si>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</si>
  <si>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</si>
  <si>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</si>
  <si>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</si>
  <si>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</si>
  <si>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</si>
  <si>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</si>
  <si>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</si>
  <si>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</si>
  <si>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</si>
  <si>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</si>
  <si>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</si>
  <si>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</si>
  <si>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</si>
  <si>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</si>
  <si>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</si>
  <si>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</si>
  <si>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</si>
  <si>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</si>
  <si>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</si>
  <si>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</si>
  <si>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</si>
  <si>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</si>
  <si>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</si>
  <si>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</si>
  <si>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</si>
  <si>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</si>
  <si>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</si>
  <si>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</si>
  <si>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</si>
  <si>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</si>
  <si>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</si>
  <si>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</si>
  <si>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</si>
  <si>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</si>
  <si>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</si>
  <si>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</si>
  <si>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</si>
  <si>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</si>
  <si>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</si>
  <si>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</si>
  <si>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</si>
  <si>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</si>
  <si>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</si>
  <si>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</si>
  <si>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</si>
  <si>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</si>
  <si>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</si>
  <si>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</si>
  <si>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</si>
  <si>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</si>
  <si>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</si>
  <si>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</si>
  <si>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</si>
  <si>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</si>
  <si>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</si>
  <si>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</si>
  <si>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</si>
  <si>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</si>
  <si>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</si>
  <si>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</si>
  <si>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</si>
  <si>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</si>
  <si>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</si>
  <si>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</si>
  <si>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</si>
  <si>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</si>
  <si>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</si>
  <si>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</si>
  <si>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</si>
  <si>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</si>
  <si>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</si>
  <si>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</si>
  <si>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</si>
  <si>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</si>
  <si>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</si>
  <si>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</si>
  <si>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</si>
  <si>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</si>
  <si>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</si>
  <si>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</si>
  <si>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</si>
  <si>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</si>
  <si>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</si>
  <si>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</si>
  <si>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</si>
  <si>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</si>
  <si>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</si>
  <si>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</si>
  <si>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</si>
  <si>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</si>
  <si>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</si>
  <si>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</si>
  <si>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</si>
  <si>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</si>
  <si>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</si>
  <si>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</si>
  <si>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</si>
  <si>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</si>
  <si>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</si>
  <si>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</si>
  <si>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</si>
  <si>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</si>
  <si>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</si>
  <si>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</si>
  <si>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</si>
  <si>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</si>
  <si>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</si>
  <si>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</si>
  <si>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</si>
  <si>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</si>
  <si>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</si>
  <si>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</si>
  <si>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</si>
  <si>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</si>
  <si>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</si>
  <si>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</si>
  <si>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</si>
  <si>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</si>
  <si>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</si>
  <si>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</si>
  <si>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</si>
  <si>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</si>
  <si>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</si>
  <si>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</si>
  <si>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</si>
  <si>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</si>
  <si>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</si>
  <si>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</si>
  <si>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</si>
  <si>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</si>
  <si>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</si>
  <si>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</si>
  <si>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</si>
  <si>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</si>
  <si>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</si>
  <si>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</si>
  <si>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</si>
  <si>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</si>
  <si>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</si>
  <si>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</si>
  <si>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</si>
  <si>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</si>
  <si>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</si>
  <si>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</si>
  <si>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</si>
  <si>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</si>
  <si>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</si>
  <si>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</si>
  <si>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</si>
  <si>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</si>
  <si>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</si>
  <si>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</si>
  <si>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</si>
  <si>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</si>
  <si>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</si>
  <si>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</si>
  <si>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</si>
  <si>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</si>
  <si>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</si>
  <si>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</si>
  <si>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</si>
  <si>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</si>
  <si>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</si>
  <si>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</si>
  <si>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</si>
  <si>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</si>
  <si>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</si>
  <si>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</si>
  <si>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</si>
  <si>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</si>
  <si>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</si>
  <si>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</si>
  <si>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</si>
  <si>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</si>
  <si>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</si>
  <si>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</si>
  <si>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</si>
  <si>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</si>
  <si>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</si>
  <si>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</si>
  <si>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</si>
  <si>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</si>
  <si>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</si>
  <si>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</si>
  <si>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</si>
  <si>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</si>
  <si>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</si>
  <si>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</si>
  <si>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</si>
  <si>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</si>
  <si>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</si>
  <si>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</si>
  <si>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</si>
  <si>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</si>
  <si>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</si>
  <si>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</si>
  <si>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</si>
  <si>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</si>
  <si>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</si>
  <si>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</si>
  <si>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</si>
  <si>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</si>
  <si>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</si>
  <si>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</si>
  <si>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</si>
  <si>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</si>
  <si>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</si>
  <si>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</si>
  <si>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</si>
  <si>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</si>
  <si>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</si>
  <si>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</si>
  <si>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</si>
  <si>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</si>
  <si>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</si>
  <si>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</si>
  <si>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</si>
  <si>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</si>
  <si>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</si>
  <si>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</si>
  <si>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</si>
  <si>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</si>
  <si>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</si>
  <si>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</si>
  <si>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</si>
  <si>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</si>
  <si>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</si>
  <si>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</si>
  <si>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</si>
  <si>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</si>
  <si>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</si>
  <si>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</si>
  <si>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</si>
  <si>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</si>
  <si>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</si>
  <si>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</si>
  <si>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</si>
  <si>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</si>
  <si>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</si>
  <si>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</si>
  <si>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</si>
  <si>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</si>
  <si>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</si>
  <si>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</si>
  <si>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</si>
  <si>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</si>
  <si>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</si>
  <si>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</si>
  <si>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</si>
  <si>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</si>
  <si>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</si>
  <si>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</si>
  <si>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</si>
  <si>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</si>
  <si>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</si>
  <si>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</si>
  <si>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</si>
  <si>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</si>
  <si>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</si>
  <si>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</si>
  <si>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</si>
  <si>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</si>
  <si>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</si>
  <si>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</si>
  <si>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</si>
  <si>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</si>
  <si>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</si>
  <si>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</si>
  <si>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</si>
  <si>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</si>
  <si>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</si>
  <si>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</si>
  <si>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</si>
  <si>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</si>
  <si>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</si>
  <si>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</si>
  <si>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</si>
  <si>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</si>
  <si>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</si>
  <si>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</si>
  <si>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</si>
  <si>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</si>
  <si>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</si>
  <si>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</si>
  <si>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</si>
  <si>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</si>
  <si>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</si>
  <si>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</si>
  <si>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</si>
  <si>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</si>
  <si>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</si>
  <si>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</si>
  <si>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</si>
  <si>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</si>
  <si>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</si>
  <si>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</si>
  <si>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</si>
  <si>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</si>
  <si>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</si>
  <si>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</si>
  <si>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</si>
  <si>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</si>
  <si>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</si>
  <si>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</si>
  <si>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</si>
  <si>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</si>
  <si>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</si>
  <si>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</si>
  <si>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</si>
  <si>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</si>
  <si>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</si>
  <si>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</si>
  <si>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</si>
  <si>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</si>
  <si>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</si>
  <si>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</si>
  <si>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</si>
  <si>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</si>
  <si>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</si>
  <si>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</si>
  <si>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</si>
  <si>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</si>
  <si>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</si>
  <si>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</si>
  <si>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</si>
  <si>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</si>
  <si>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</si>
  <si>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</si>
  <si>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</si>
  <si>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</si>
  <si>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</si>
  <si>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</si>
  <si>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</si>
  <si>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</si>
  <si>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</si>
  <si>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</si>
  <si>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</si>
  <si>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</si>
  <si>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</si>
  <si>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</si>
  <si>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</si>
  <si>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</si>
  <si>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</si>
  <si>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</si>
  <si>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</si>
  <si>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</si>
  <si>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</si>
  <si>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</si>
  <si>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</si>
  <si>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</si>
  <si>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</si>
  <si>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</si>
  <si>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</si>
  <si>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</si>
  <si>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</si>
  <si>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</si>
  <si>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</si>
  <si>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</si>
  <si>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</si>
  <si>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</si>
  <si>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</si>
  <si>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</si>
  <si>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</si>
  <si>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</si>
  <si>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</si>
  <si>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</si>
  <si>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</si>
  <si>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</si>
  <si>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</si>
  <si>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</si>
  <si>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</si>
  <si>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</si>
  <si>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</si>
  <si>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</si>
  <si>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</si>
  <si>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</si>
  <si>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</si>
  <si>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</si>
  <si>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</si>
  <si>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</si>
  <si>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</si>
  <si>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</si>
  <si>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</si>
  <si>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</si>
  <si>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</si>
  <si>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</si>
  <si>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</si>
  <si>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</si>
  <si>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</si>
  <si>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</si>
  <si>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</si>
  <si>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</si>
  <si>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</si>
  <si>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</si>
  <si>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</si>
  <si>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</si>
  <si>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</si>
  <si>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</si>
  <si>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</si>
  <si>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</si>
  <si>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</si>
  <si>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</si>
  <si>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</si>
  <si>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</si>
  <si>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</si>
  <si>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</si>
  <si>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</si>
  <si>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</si>
  <si>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</si>
  <si>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</si>
  <si>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</si>
  <si>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</si>
  <si>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</si>
  <si>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</si>
  <si>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</si>
  <si>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</si>
  <si>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</si>
  <si>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</si>
  <si>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</si>
  <si>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</si>
  <si>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</si>
  <si>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</si>
  <si>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</si>
  <si>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</si>
  <si>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</si>
  <si>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</si>
  <si>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</si>
  <si>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</si>
  <si>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</si>
  <si>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</si>
  <si>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</si>
  <si>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</si>
  <si>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</si>
  <si>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</si>
  <si>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</si>
  <si>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</si>
  <si>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</si>
  <si>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</si>
  <si>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</si>
  <si>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</si>
  <si>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</si>
  <si>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</si>
  <si>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</si>
  <si>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</si>
  <si>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</si>
  <si>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</si>
  <si>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</si>
  <si>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</si>
  <si>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</si>
  <si>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</si>
  <si>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</si>
  <si>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</si>
  <si>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</si>
  <si>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</si>
  <si>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</si>
  <si>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</si>
  <si>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</si>
  <si>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</si>
  <si>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</si>
  <si>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</si>
  <si>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</si>
  <si>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</si>
  <si>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</si>
  <si>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</si>
  <si>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</si>
  <si>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</si>
  <si>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</si>
  <si>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</si>
  <si>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</si>
  <si>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</si>
  <si>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</si>
  <si>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</si>
  <si>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</si>
  <si>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</si>
  <si>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</si>
  <si>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</si>
  <si>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</si>
  <si>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</si>
  <si>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</si>
  <si>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</si>
  <si>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</si>
  <si>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</si>
  <si>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</si>
  <si>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</si>
  <si>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</si>
  <si>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</si>
  <si>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</si>
  <si>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</si>
  <si>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</si>
  <si>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</si>
  <si>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</si>
  <si>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</si>
  <si>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</si>
  <si>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</si>
  <si>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</si>
  <si>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</si>
  <si>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</si>
  <si>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</si>
  <si>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</si>
  <si>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</si>
  <si>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</si>
  <si>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</si>
  <si>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</si>
  <si>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</si>
  <si>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</si>
  <si>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</si>
  <si>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</si>
  <si>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</si>
  <si>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</si>
  <si>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</si>
  <si>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</si>
  <si>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</si>
  <si>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</si>
  <si>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</si>
  <si>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</si>
  <si>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</si>
  <si>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</si>
  <si>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</si>
  <si>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</si>
  <si>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</si>
  <si>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</si>
  <si>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</si>
  <si>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</si>
  <si>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</si>
  <si>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</si>
  <si>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</si>
  <si>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</si>
  <si>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</si>
  <si>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</si>
  <si>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</si>
  <si>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</si>
  <si>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</si>
  <si>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</si>
  <si>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</si>
  <si>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</si>
  <si>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</si>
  <si>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</si>
  <si>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</si>
  <si>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</si>
  <si>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</si>
  <si>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</si>
  <si>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</si>
  <si>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</si>
  <si>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</si>
  <si>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</si>
  <si>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</si>
  <si>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</si>
  <si>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</si>
  <si>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</si>
  <si>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</si>
  <si>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</si>
  <si>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</si>
  <si>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</si>
  <si>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</si>
  <si>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</si>
  <si>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</si>
  <si>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</si>
  <si>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</si>
  <si>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</si>
  <si>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</si>
  <si>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</si>
  <si>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</si>
  <si>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</si>
  <si>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</si>
  <si>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</si>
  <si>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</si>
  <si>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</si>
  <si>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</si>
  <si>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</si>
  <si>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</si>
  <si>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</si>
  <si>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</si>
  <si>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</si>
  <si>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</si>
  <si>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</si>
  <si>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</si>
  <si>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</si>
  <si>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</si>
  <si>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</si>
  <si>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</si>
  <si>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</si>
  <si>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</si>
  <si>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</si>
  <si>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</si>
  <si>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</si>
  <si>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</si>
  <si>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</si>
  <si>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</si>
  <si>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</si>
  <si>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</si>
  <si>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</si>
  <si>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</si>
  <si>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</si>
  <si>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</si>
  <si>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</si>
  <si>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</si>
  <si>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</si>
  <si>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</si>
  <si>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</si>
  <si>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</si>
  <si>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</si>
  <si>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</si>
  <si>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</si>
  <si>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</si>
  <si>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</si>
  <si>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</si>
  <si>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</si>
  <si>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</si>
  <si>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</si>
  <si>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</si>
  <si>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</si>
  <si>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</si>
  <si>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</si>
  <si>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</si>
  <si>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</si>
  <si>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</si>
  <si>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</si>
  <si>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</si>
  <si>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</si>
  <si>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</si>
  <si>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</si>
  <si>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</si>
  <si>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</si>
  <si>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</si>
  <si>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</si>
  <si>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</si>
  <si>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</si>
  <si>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</si>
  <si>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</si>
  <si>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</si>
  <si>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</si>
  <si>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</si>
  <si>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</si>
  <si>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</si>
  <si>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</si>
  <si>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</si>
  <si>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</si>
  <si>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</si>
  <si>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</si>
  <si>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</si>
  <si>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</si>
  <si>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</si>
  <si>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</si>
  <si>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</si>
  <si>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</si>
  <si>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</si>
  <si>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</si>
  <si>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</si>
  <si>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</si>
  <si>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</si>
  <si>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</si>
  <si>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</si>
  <si>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</si>
  <si>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</si>
  <si>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</si>
  <si>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</si>
  <si>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</si>
  <si>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</si>
  <si>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</si>
  <si>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</si>
  <si>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</si>
  <si>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</si>
  <si>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</si>
  <si>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</si>
  <si>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</si>
  <si>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</si>
  <si>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</si>
  <si>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</si>
  <si>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</si>
  <si>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</si>
  <si>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</si>
  <si>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</si>
  <si>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</si>
  <si>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</si>
  <si>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</si>
  <si>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</si>
  <si>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</si>
  <si>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</si>
  <si>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</si>
  <si>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</si>
  <si>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</si>
  <si>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</si>
  <si>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</si>
  <si>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</si>
  <si>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</si>
  <si>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</si>
  <si>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</si>
  <si>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</si>
  <si>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</si>
  <si>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</si>
  <si>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</si>
  <si>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</si>
  <si>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</si>
  <si>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</si>
  <si>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</si>
  <si>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</si>
  <si>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</si>
  <si>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</si>
  <si>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</si>
  <si>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</si>
  <si>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</si>
  <si>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</si>
  <si>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</si>
  <si>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</si>
  <si>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</si>
  <si>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</si>
  <si>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</si>
  <si>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</si>
  <si>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</si>
  <si>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</si>
  <si>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</si>
  <si>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</si>
  <si>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</si>
  <si>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</si>
  <si>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</si>
  <si>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</si>
  <si>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</si>
  <si>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</si>
  <si>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</si>
  <si>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</si>
  <si>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</si>
  <si>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</si>
  <si>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</si>
  <si>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</si>
  <si>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</si>
  <si>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</si>
  <si>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</si>
  <si>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</si>
  <si>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</si>
  <si>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</si>
  <si>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</si>
  <si>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</si>
  <si>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</si>
  <si>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</si>
  <si>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</si>
  <si>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</si>
  <si>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</si>
  <si>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</si>
  <si>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</si>
  <si>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</si>
  <si>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</si>
  <si>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</si>
  <si>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</si>
  <si>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</si>
  <si>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</si>
  <si>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</si>
  <si>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</si>
  <si>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</si>
  <si>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</si>
  <si>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</si>
  <si>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</si>
  <si>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</si>
  <si>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</si>
  <si>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</si>
  <si>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</si>
  <si>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</si>
  <si>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</si>
  <si>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</si>
  <si>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</si>
  <si>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</si>
  <si>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</si>
  <si>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</si>
  <si>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</si>
  <si>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</si>
  <si>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</si>
  <si>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</si>
  <si>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</si>
  <si>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</si>
  <si>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</si>
  <si>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</si>
  <si>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</si>
  <si>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</si>
  <si>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</si>
  <si>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</si>
  <si>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</si>
  <si>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</si>
  <si>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</si>
  <si>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</si>
  <si>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</si>
  <si>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</si>
  <si>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</si>
  <si>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</si>
  <si>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</si>
  <si>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</si>
  <si>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</si>
  <si>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</si>
  <si>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</si>
  <si>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</si>
  <si>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</si>
  <si>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</si>
  <si>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</si>
  <si>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</si>
  <si>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</si>
  <si>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</si>
  <si>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</si>
  <si>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</si>
  <si>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</si>
  <si>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</si>
  <si>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</si>
  <si>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</si>
  <si>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</si>
  <si>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</si>
  <si>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</si>
  <si>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</si>
  <si>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</si>
  <si>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</si>
  <si>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</si>
  <si>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</si>
  <si>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</si>
  <si>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</si>
  <si>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</si>
  <si>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</si>
  <si>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</si>
  <si>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</si>
  <si>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</si>
  <si>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</si>
  <si>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</si>
  <si>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</si>
  <si>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</si>
  <si>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</si>
  <si>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</si>
  <si>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</si>
  <si>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</si>
  <si>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</si>
  <si>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</si>
  <si>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</si>
  <si>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</si>
  <si>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</si>
  <si>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</si>
  <si>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</si>
  <si>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</si>
  <si>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</si>
  <si>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</si>
  <si>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</si>
  <si>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</si>
  <si>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</si>
  <si>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</si>
  <si>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</si>
  <si>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</si>
  <si>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</si>
  <si>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</si>
  <si>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</si>
  <si>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</si>
  <si>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</si>
  <si>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</si>
  <si>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</si>
  <si>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</si>
  <si>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</si>
  <si>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</si>
  <si>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</si>
  <si>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</si>
  <si>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</si>
  <si>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</si>
  <si>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</si>
  <si>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</si>
  <si>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</si>
  <si>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</si>
  <si>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</si>
  <si>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</si>
  <si>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</si>
  <si>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</si>
  <si>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</si>
  <si>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</si>
  <si>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</si>
  <si>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</si>
  <si>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</si>
  <si>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</si>
  <si>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</si>
  <si>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</si>
  <si>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</si>
  <si>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</si>
  <si>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</si>
  <si>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</si>
  <si>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</si>
  <si>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</si>
  <si>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</si>
  <si>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</si>
  <si>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</si>
  <si>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</si>
  <si>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</si>
  <si>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</si>
  <si>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</si>
  <si>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</si>
  <si>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</si>
  <si>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</si>
  <si>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</si>
  <si>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</si>
  <si>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</si>
  <si>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</si>
  <si>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</si>
  <si>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</si>
  <si>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</si>
  <si>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</si>
  <si>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</si>
  <si>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</si>
  <si>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</si>
  <si>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</si>
  <si>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</si>
  <si>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</si>
  <si>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</si>
  <si>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</si>
  <si>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</si>
  <si>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</si>
  <si>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</si>
  <si>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</si>
  <si>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</si>
  <si>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</si>
  <si>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</si>
  <si>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</si>
  <si>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</si>
  <si>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</si>
  <si>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</si>
  <si>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</si>
  <si>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</si>
  <si>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</si>
  <si>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</si>
  <si>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</si>
  <si>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</si>
  <si>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</si>
  <si>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</si>
  <si>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</si>
  <si>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</si>
  <si>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</si>
  <si>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</si>
  <si>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</si>
  <si>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</si>
  <si>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</si>
  <si>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</si>
  <si>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</si>
  <si>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</si>
  <si>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</si>
  <si>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</si>
  <si>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</si>
  <si>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</si>
  <si>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</si>
  <si>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</si>
  <si>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</si>
  <si>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</si>
  <si>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</si>
  <si>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</si>
  <si>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</si>
  <si>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</si>
  <si>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</si>
  <si>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</si>
  <si>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</si>
  <si>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</si>
  <si>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</si>
  <si>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</si>
  <si>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</si>
  <si>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</si>
  <si>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</si>
  <si>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</si>
  <si>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</si>
  <si>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</si>
  <si>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</si>
  <si>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</si>
  <si>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</si>
  <si>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</si>
  <si>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</si>
  <si>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</si>
  <si>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</si>
  <si>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</si>
  <si>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</si>
  <si>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</si>
  <si>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</si>
  <si>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</si>
  <si>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</si>
  <si>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</si>
  <si>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</si>
  <si>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</si>
  <si>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</si>
  <si>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</si>
  <si>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</si>
  <si>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</si>
  <si>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</si>
  <si>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</si>
  <si>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</si>
  <si>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</si>
  <si>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</si>
  <si>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</si>
  <si>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</si>
  <si>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</si>
  <si>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</si>
  <si>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</si>
  <si>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</si>
  <si>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</si>
  <si>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</si>
  <si>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</si>
  <si>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</si>
  <si>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</si>
  <si>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</si>
  <si>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</si>
  <si>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</si>
  <si>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</si>
  <si>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</si>
  <si>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</si>
  <si>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</si>
  <si>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</si>
  <si>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</si>
  <si>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</si>
  <si>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</si>
  <si>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</si>
  <si>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</si>
  <si>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</si>
  <si>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</si>
  <si>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</si>
  <si>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</si>
  <si>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</si>
  <si>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</si>
  <si>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</si>
  <si>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</si>
  <si>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</si>
  <si>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</si>
  <si>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</si>
  <si>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</si>
  <si>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</si>
  <si>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</si>
  <si>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</si>
  <si>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</si>
  <si>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</si>
  <si>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</si>
  <si>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</si>
  <si>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</si>
  <si>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</si>
  <si>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</si>
  <si>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</si>
  <si>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</si>
  <si>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</si>
  <si>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</si>
  <si>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</si>
  <si>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</si>
  <si>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</si>
  <si>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</si>
  <si>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</si>
  <si>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</si>
  <si>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</si>
  <si>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</si>
  <si>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</si>
  <si>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</si>
  <si>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</si>
  <si>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</si>
  <si>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</si>
  <si>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</si>
  <si>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</si>
  <si>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</si>
  <si>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</si>
  <si>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</si>
  <si>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</si>
  <si>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</si>
  <si>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</si>
  <si>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</si>
  <si>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</si>
  <si>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</si>
  <si>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</si>
  <si>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</si>
  <si>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</si>
  <si>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</si>
  <si>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</si>
  <si>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</si>
  <si>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</si>
  <si>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</si>
  <si>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</si>
  <si>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</si>
  <si>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</si>
  <si>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</si>
  <si>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</si>
  <si>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</si>
  <si>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</si>
  <si>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</si>
  <si>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</si>
  <si>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</si>
  <si>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</si>
  <si>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</si>
  <si>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</si>
  <si>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</si>
  <si>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</si>
  <si>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</si>
  <si>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</si>
  <si>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</si>
  <si>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</si>
  <si>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</si>
  <si>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</si>
  <si>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</si>
  <si>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</si>
  <si>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</si>
  <si>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</si>
  <si>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</si>
  <si>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</si>
  <si>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</si>
  <si>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</si>
  <si>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</si>
  <si>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</si>
  <si>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</si>
  <si>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</si>
  <si>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</si>
  <si>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</si>
  <si>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</si>
  <si>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</si>
  <si>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</si>
  <si>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</si>
  <si>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</si>
  <si>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</si>
  <si>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</si>
  <si>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</si>
  <si>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</si>
  <si>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</si>
  <si>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</si>
  <si>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</si>
  <si>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</si>
  <si>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</si>
  <si>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</si>
  <si>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</si>
  <si>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</si>
  <si>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</si>
  <si>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</si>
  <si>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</si>
  <si>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</si>
  <si>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</si>
  <si>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</si>
  <si>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</si>
  <si>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</si>
  <si>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</si>
  <si>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</si>
  <si>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</si>
  <si>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</si>
  <si>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</si>
  <si>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</si>
  <si>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</si>
  <si>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</si>
  <si>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</si>
  <si>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</si>
  <si>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</si>
  <si>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</si>
  <si>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</si>
  <si>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</si>
  <si>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</si>
  <si>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</si>
  <si>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</si>
  <si>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</si>
  <si>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</si>
  <si>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</si>
  <si>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</si>
  <si>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</si>
  <si>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</si>
  <si>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</si>
  <si>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</si>
  <si>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</si>
  <si>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</si>
  <si>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</si>
  <si>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</si>
  <si>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</si>
  <si>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</si>
  <si>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</si>
  <si>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</si>
  <si>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</si>
  <si>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</si>
  <si>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</si>
  <si>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</si>
  <si>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</si>
  <si>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</si>
  <si>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</si>
  <si>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</si>
  <si>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</si>
  <si>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</si>
  <si>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</si>
  <si>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</si>
  <si>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</si>
  <si>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</si>
  <si>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</si>
  <si>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</si>
  <si>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</si>
  <si>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</si>
  <si>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</si>
  <si>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</si>
  <si>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</si>
  <si>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</si>
  <si>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</si>
  <si>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</si>
  <si>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</si>
  <si>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</si>
  <si>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</si>
  <si>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</si>
  <si>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</si>
  <si>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</si>
  <si>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</si>
  <si>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</si>
  <si>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</si>
  <si>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</si>
  <si>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</si>
  <si>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</si>
  <si>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</si>
  <si>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</si>
  <si>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</si>
  <si>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</si>
  <si>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</si>
  <si>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</si>
  <si>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</si>
  <si>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</si>
  <si>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</si>
  <si>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</si>
  <si>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</si>
  <si>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</si>
  <si>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</si>
  <si>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</si>
  <si>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</si>
  <si>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</si>
  <si>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</si>
  <si>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</si>
  <si>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</si>
  <si>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</si>
  <si>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</si>
  <si>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</si>
  <si>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</si>
  <si>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</si>
  <si>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</si>
  <si>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</si>
  <si>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</si>
  <si>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</si>
  <si>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</si>
  <si>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</si>
  <si>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</si>
  <si>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</si>
  <si>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</si>
  <si>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</si>
  <si>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</si>
  <si>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</si>
  <si>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</si>
  <si>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</si>
  <si>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</si>
  <si>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</si>
  <si>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</si>
  <si>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</si>
  <si>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</si>
  <si>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</si>
  <si>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</si>
  <si>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</si>
  <si>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</si>
  <si>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</si>
  <si>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</si>
  <si>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</si>
  <si>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</si>
  <si>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</si>
  <si>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</si>
  <si>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</si>
  <si>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</si>
  <si>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</si>
  <si>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</si>
  <si>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</si>
  <si>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</si>
  <si>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</si>
  <si>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</si>
  <si>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</si>
  <si>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</si>
  <si>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</si>
  <si>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</si>
  <si>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</si>
  <si>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</si>
  <si>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</si>
  <si>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</si>
  <si>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</si>
  <si>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</si>
  <si>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</si>
  <si>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</si>
  <si>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</si>
  <si>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</si>
  <si>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</si>
  <si>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</si>
  <si>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</si>
  <si>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</si>
  <si>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</si>
  <si>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</si>
  <si>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</si>
  <si>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</si>
  <si>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</si>
  <si>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</si>
  <si>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</si>
  <si>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</si>
  <si>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</si>
  <si>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</si>
  <si>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</si>
  <si>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</si>
  <si>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</si>
  <si>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</si>
  <si>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</si>
  <si>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</si>
  <si>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</si>
  <si>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</si>
  <si>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</si>
  <si>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</si>
  <si>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</si>
  <si>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</si>
  <si>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</si>
  <si>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</si>
  <si>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</si>
  <si>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</si>
  <si>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</si>
  <si>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</si>
  <si>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</si>
  <si>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</si>
  <si>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</si>
  <si>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</si>
  <si>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</si>
  <si>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</si>
  <si>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</si>
  <si>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</si>
  <si>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</si>
  <si>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</si>
  <si>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</si>
  <si>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</si>
  <si>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</si>
  <si>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</si>
  <si>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</si>
  <si>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</si>
  <si>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</si>
  <si>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</si>
  <si>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</si>
  <si>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</si>
  <si>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</si>
  <si>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</si>
  <si>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</si>
  <si>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</si>
  <si>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</si>
  <si>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</si>
  <si>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</si>
  <si>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</si>
  <si>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</si>
  <si>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</si>
  <si>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</si>
  <si>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</si>
  <si>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</si>
  <si>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</si>
  <si>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</si>
  <si>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</si>
  <si>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</si>
  <si>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</si>
  <si>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</si>
  <si>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</si>
  <si>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</si>
  <si>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</si>
  <si>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</si>
  <si>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</si>
  <si>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</si>
  <si>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</si>
  <si>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</si>
  <si>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</si>
  <si>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</si>
  <si>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</si>
  <si>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</si>
  <si>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</si>
  <si>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</si>
  <si>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</si>
  <si>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</si>
  <si>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</si>
  <si>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</si>
  <si>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</si>
  <si>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</si>
  <si>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</si>
  <si>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</si>
  <si>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</si>
  <si>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</si>
  <si>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</si>
  <si>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</si>
  <si>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</si>
  <si>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</si>
  <si>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</si>
  <si>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</si>
  <si>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</si>
  <si>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</si>
  <si>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</si>
  <si>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</si>
  <si>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</si>
  <si>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</si>
  <si>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</si>
  <si>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</si>
  <si>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</si>
  <si>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</si>
  <si>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</si>
  <si>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</si>
  <si>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</si>
  <si>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</si>
  <si>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</si>
  <si>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</si>
  <si>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</si>
  <si>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</si>
  <si>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</si>
  <si>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</si>
  <si>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</si>
  <si>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</si>
  <si>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</si>
  <si>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</si>
  <si>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</si>
  <si>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</si>
  <si>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</si>
  <si>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</si>
  <si>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</si>
  <si>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</si>
  <si>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</si>
  <si>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</si>
  <si>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</si>
  <si>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</si>
  <si>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</si>
  <si>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</si>
  <si>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</si>
  <si>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</si>
  <si>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</si>
  <si>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</si>
  <si>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</si>
  <si>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</si>
  <si>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</si>
  <si>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</si>
  <si>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</si>
  <si>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</si>
  <si>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</si>
  <si>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</si>
  <si>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</si>
  <si>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</si>
  <si>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</si>
  <si>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</si>
  <si>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</si>
  <si>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</si>
  <si>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</si>
  <si>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</si>
  <si>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</si>
  <si>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</si>
  <si>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</si>
  <si>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</si>
  <si>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</si>
  <si>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</si>
  <si>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</si>
  <si>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</si>
  <si>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</si>
  <si>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</si>
  <si>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</si>
  <si>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</si>
  <si>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</si>
  <si>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</si>
  <si>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</si>
  <si>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</si>
  <si>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</si>
  <si>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</si>
  <si>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</si>
  <si>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</si>
  <si>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</si>
  <si>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</si>
  <si>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</si>
  <si>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</si>
  <si>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</si>
  <si>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</si>
  <si>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</si>
  <si>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</si>
  <si>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</si>
  <si>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</si>
  <si>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</si>
  <si>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</si>
  <si>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</si>
  <si>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</si>
  <si>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</si>
  <si>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</si>
  <si>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</si>
  <si>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</si>
  <si>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</si>
  <si>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</si>
  <si>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</si>
  <si>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</si>
  <si>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</si>
  <si>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</si>
  <si>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</si>
  <si>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</si>
  <si>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</si>
  <si>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</si>
  <si>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</si>
  <si>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</si>
  <si>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</si>
  <si>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</si>
  <si>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</si>
  <si>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</si>
  <si>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</si>
  <si>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</si>
  <si>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</si>
  <si>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</si>
  <si>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</si>
  <si>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</si>
  <si>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</si>
  <si>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</si>
  <si>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</si>
  <si>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</si>
  <si>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</si>
  <si>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</si>
  <si>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</si>
  <si>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</si>
  <si>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</si>
  <si>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</si>
  <si>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</si>
  <si>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</si>
  <si>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</si>
  <si>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</si>
  <si>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</si>
  <si>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</si>
  <si>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</si>
  <si>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</si>
  <si>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</si>
  <si>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</si>
  <si>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</si>
  <si>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</si>
  <si>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</si>
  <si>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</si>
  <si>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</si>
  <si>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</si>
  <si>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</si>
  <si>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</si>
  <si>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</si>
  <si>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</si>
  <si>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</si>
  <si>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</si>
  <si>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</si>
  <si>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</si>
  <si>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</si>
  <si>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</si>
  <si>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</si>
  <si>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</si>
  <si>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</si>
  <si>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</si>
  <si>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</si>
  <si>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</si>
  <si>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</si>
  <si>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</si>
  <si>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</si>
  <si>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</si>
  <si>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</si>
  <si>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</si>
  <si>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</si>
  <si>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</si>
  <si>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</si>
  <si>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</si>
  <si>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</si>
  <si>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</si>
  <si>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</si>
  <si>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</si>
  <si>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</si>
  <si>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</si>
  <si>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</si>
  <si>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</si>
  <si>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</si>
  <si>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</si>
  <si>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</si>
  <si>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</si>
  <si>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</si>
  <si>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</si>
  <si>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</si>
  <si>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</si>
  <si>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</si>
  <si>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</si>
  <si>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</si>
  <si>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</si>
  <si>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</si>
  <si>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</si>
  <si>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</si>
  <si>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</si>
  <si>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</si>
  <si>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</si>
  <si>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</si>
  <si>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</si>
  <si>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</si>
  <si>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</si>
  <si>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</si>
  <si>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</si>
  <si>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</si>
  <si>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</si>
  <si>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</si>
  <si>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</si>
  <si>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</si>
  <si>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</si>
  <si>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</si>
  <si>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</si>
  <si>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</si>
  <si>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</si>
  <si>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</si>
  <si>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</si>
  <si>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</si>
  <si>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</si>
  <si>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</si>
  <si>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</si>
  <si>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</si>
  <si>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</si>
  <si>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</si>
  <si>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</si>
  <si>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</si>
  <si>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</si>
  <si>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</si>
  <si>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</si>
  <si>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</si>
  <si>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</si>
  <si>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</si>
  <si>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</si>
  <si>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</si>
  <si>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</si>
  <si>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</si>
  <si>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</si>
  <si>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</si>
  <si>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</si>
  <si>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</si>
  <si>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</si>
  <si>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</si>
  <si>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</si>
  <si>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</si>
  <si>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</si>
  <si>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</si>
  <si>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</si>
  <si>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</si>
  <si>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</si>
  <si>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</si>
  <si>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</si>
  <si>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</si>
  <si>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</si>
  <si>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</si>
  <si>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</si>
  <si>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</si>
  <si>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</si>
  <si>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</si>
  <si>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</si>
  <si>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</si>
  <si>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</si>
  <si>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</si>
  <si>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</si>
  <si>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</si>
  <si>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</si>
  <si>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</si>
  <si>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</si>
  <si>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</si>
  <si>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</si>
  <si>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</si>
  <si>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</si>
  <si>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</si>
  <si>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</si>
  <si>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</si>
  <si>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</si>
  <si>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</si>
  <si>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</si>
  <si>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</si>
  <si>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</si>
  <si>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</si>
  <si>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</si>
  <si>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</si>
  <si>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</si>
  <si>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</si>
  <si>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</si>
  <si>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</si>
  <si>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</si>
  <si>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</si>
  <si>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</si>
  <si>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</si>
  <si>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</si>
  <si>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</si>
  <si>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</si>
  <si>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</si>
  <si>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</si>
  <si>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</si>
  <si>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</si>
  <si>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</si>
  <si>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</si>
  <si>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</si>
  <si>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</si>
  <si>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</si>
  <si>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</si>
  <si>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</si>
  <si>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</si>
  <si>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</si>
  <si>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</si>
  <si>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</si>
  <si>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</si>
  <si>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</si>
  <si>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</si>
  <si>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</si>
  <si>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</si>
  <si>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</si>
  <si>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</si>
  <si>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</si>
  <si>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</si>
  <si>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</si>
  <si>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</si>
  <si>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</si>
  <si>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</si>
  <si>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</si>
  <si>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</si>
  <si>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</si>
  <si>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</si>
  <si>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</si>
  <si>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</si>
  <si>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</si>
  <si>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</si>
  <si>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</si>
  <si>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</si>
  <si>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</si>
  <si>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</si>
  <si>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</si>
  <si>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</si>
  <si>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</si>
  <si>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</si>
  <si>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</si>
  <si>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</si>
  <si>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</si>
  <si>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</si>
  <si>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</si>
  <si>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</si>
  <si>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</si>
  <si>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</si>
  <si>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</si>
  <si>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</si>
  <si>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</si>
  <si>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</si>
  <si>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</si>
  <si>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</si>
  <si>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</si>
  <si>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</si>
  <si>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</si>
  <si>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</si>
  <si>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</si>
  <si>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</si>
  <si>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</si>
  <si>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</si>
  <si>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</si>
  <si>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</si>
  <si>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</si>
  <si>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</si>
  <si>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</si>
  <si>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</si>
  <si>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</si>
  <si>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</si>
  <si>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</si>
  <si>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</si>
  <si>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</si>
  <si>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</si>
  <si>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</si>
  <si>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</si>
  <si>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</si>
  <si>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</si>
  <si>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</si>
  <si>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</si>
  <si>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</si>
  <si>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</si>
  <si>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</si>
  <si>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</si>
  <si>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</si>
  <si>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</si>
  <si>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</si>
  <si>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</si>
  <si>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</si>
  <si>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</si>
  <si>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</si>
  <si>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</si>
  <si>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</si>
  <si>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</si>
  <si>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</si>
  <si>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</si>
  <si>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</si>
  <si>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</si>
  <si>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</si>
  <si>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</si>
  <si>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</si>
  <si>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</si>
  <si>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</si>
  <si>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</si>
  <si>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</si>
  <si>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</si>
  <si>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</si>
  <si>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</si>
  <si>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</si>
  <si>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</si>
  <si>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</si>
  <si>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</si>
  <si>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</si>
  <si>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</si>
  <si>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</si>
  <si>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</si>
  <si>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</si>
  <si>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</si>
  <si>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</si>
  <si>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</si>
  <si>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</si>
  <si>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</si>
  <si>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</si>
  <si>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</si>
  <si>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</si>
  <si>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</si>
  <si>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</si>
  <si>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</si>
  <si>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</si>
  <si>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</si>
  <si>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</si>
  <si>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</si>
  <si>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</si>
  <si>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</si>
  <si>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</si>
  <si>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</si>
  <si>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</si>
  <si>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</si>
  <si>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</si>
  <si>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</si>
  <si>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</si>
  <si>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</si>
  <si>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</si>
  <si>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</si>
  <si>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</si>
  <si>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</si>
  <si>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</si>
  <si>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</si>
  <si>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</si>
  <si>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</si>
  <si>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</si>
  <si>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</si>
  <si>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</si>
  <si>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</si>
  <si>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</si>
  <si>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</si>
  <si>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</si>
  <si>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</si>
  <si>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</si>
  <si>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</si>
  <si>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</si>
  <si>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</si>
  <si>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</si>
  <si>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</si>
  <si>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</si>
  <si>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</si>
  <si>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</si>
  <si>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</si>
  <si>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</si>
  <si>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</si>
  <si>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</si>
  <si>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</si>
  <si>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</si>
  <si>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</si>
  <si>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</si>
  <si>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</si>
  <si>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</si>
  <si>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</si>
  <si>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</si>
  <si>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</si>
  <si>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</si>
  <si>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</si>
  <si>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</si>
  <si>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</si>
  <si>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</si>
  <si>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</si>
  <si>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</si>
  <si>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</si>
  <si>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</si>
  <si>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</si>
  <si>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</si>
  <si>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</si>
  <si>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</si>
  <si>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</si>
  <si>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</si>
  <si>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</si>
  <si>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</si>
  <si>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</si>
  <si>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</si>
  <si>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</si>
  <si>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</si>
  <si>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</si>
  <si>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</si>
  <si>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</si>
  <si>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</si>
  <si>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</si>
  <si>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</si>
  <si>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</si>
  <si>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</si>
  <si>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</si>
  <si>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</si>
  <si>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</si>
  <si>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</si>
  <si>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</si>
  <si>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</si>
  <si>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</si>
  <si>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</si>
  <si>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</si>
  <si>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</si>
  <si>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</si>
  <si>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</si>
  <si>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</si>
  <si>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</si>
  <si>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</si>
  <si>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</si>
  <si>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</si>
  <si>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</si>
  <si>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</si>
  <si>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</si>
  <si>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</si>
  <si>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</si>
  <si>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</si>
  <si>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</si>
  <si>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</si>
  <si>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</si>
  <si>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</si>
  <si>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</si>
  <si>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</si>
  <si>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</si>
  <si>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</si>
  <si>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</si>
  <si>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</si>
  <si>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</si>
  <si>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</si>
  <si>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</si>
  <si>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</si>
  <si>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</si>
  <si>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</si>
  <si>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</si>
  <si>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</si>
  <si>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</si>
  <si>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</si>
  <si>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</si>
  <si>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</si>
  <si>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</si>
  <si>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</si>
  <si>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</si>
  <si>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</si>
  <si>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</si>
  <si>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</si>
  <si>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</si>
  <si>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</si>
  <si>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</si>
  <si>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</si>
  <si>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</si>
  <si>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</si>
  <si>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</si>
  <si>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</si>
  <si>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</si>
  <si>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</si>
  <si>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</si>
  <si>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</si>
  <si>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</si>
  <si>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</si>
  <si>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</si>
  <si>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</si>
  <si>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</si>
  <si>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</si>
  <si>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</si>
  <si>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</si>
  <si>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</si>
  <si>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</si>
  <si>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</si>
  <si>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</si>
  <si>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</si>
  <si>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</si>
  <si>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</si>
  <si>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</si>
  <si>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</si>
  <si>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</si>
  <si>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</si>
  <si>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</si>
  <si>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</si>
  <si>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</si>
  <si>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</si>
  <si>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</si>
  <si>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</si>
  <si>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</si>
  <si>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</si>
  <si>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</si>
  <si>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</si>
  <si>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</si>
  <si>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</si>
  <si>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</si>
  <si>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</si>
  <si>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</si>
  <si>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</si>
  <si>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</si>
  <si>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</si>
  <si>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</si>
  <si>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</si>
  <si>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</si>
  <si>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</si>
  <si>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</si>
  <si>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</si>
  <si>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</si>
  <si>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</si>
  <si>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</si>
  <si>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</si>
  <si>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</si>
  <si>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</si>
  <si>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</si>
  <si>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</si>
  <si>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</si>
  <si>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</si>
  <si>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</si>
  <si>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</si>
  <si>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</si>
  <si>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</si>
  <si>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</si>
  <si>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</si>
  <si>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</si>
  <si>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</si>
  <si>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</si>
  <si>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</si>
  <si>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</si>
  <si>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</si>
  <si>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</si>
  <si>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</si>
  <si>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</si>
  <si>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</si>
  <si>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</si>
  <si>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</si>
  <si>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</si>
  <si>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</si>
  <si>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</si>
  <si>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</si>
  <si>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</si>
  <si>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</si>
  <si>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</si>
  <si>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</si>
  <si>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</si>
  <si>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</si>
  <si>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</si>
  <si>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</si>
  <si>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</si>
  <si>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</si>
  <si>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</si>
  <si>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</si>
  <si>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</si>
  <si>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</si>
  <si>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</si>
  <si>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</si>
  <si>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</si>
  <si>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</si>
  <si>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</si>
  <si>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</si>
  <si>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</si>
  <si>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</si>
  <si>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</si>
  <si>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</si>
  <si>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</si>
  <si>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</si>
  <si>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</si>
  <si>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</si>
  <si>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</si>
  <si>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</si>
  <si>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</si>
  <si>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</si>
  <si>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</si>
  <si>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</si>
  <si>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</si>
  <si>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</si>
  <si>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</si>
  <si>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</si>
  <si>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</si>
  <si>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</si>
  <si>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</si>
  <si>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</si>
  <si>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</si>
  <si>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</si>
  <si>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</si>
  <si>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</si>
  <si>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</si>
  <si>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</si>
  <si>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</si>
  <si>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</si>
  <si>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</si>
  <si>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</si>
  <si>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</si>
  <si>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</si>
  <si>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</si>
  <si>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</si>
  <si>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</si>
  <si>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</si>
  <si>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</si>
  <si>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</si>
  <si>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</si>
  <si>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</si>
  <si>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</si>
  <si>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</si>
  <si>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</si>
  <si>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</si>
  <si>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</si>
  <si>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</si>
  <si>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</si>
  <si>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</si>
  <si>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</si>
  <si>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</si>
  <si>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</si>
  <si>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</si>
  <si>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</si>
  <si>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</si>
  <si>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</si>
  <si>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</si>
  <si>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</si>
  <si>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</si>
  <si>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</si>
  <si>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</si>
  <si>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</si>
  <si>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</si>
  <si>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</si>
  <si>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</si>
  <si>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</si>
  <si>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</si>
  <si>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</si>
  <si>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</si>
  <si>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</si>
  <si>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</si>
  <si>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</si>
  <si>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</si>
  <si>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</si>
  <si>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</si>
  <si>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</si>
  <si>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</si>
  <si>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</si>
  <si>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</si>
  <si>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</si>
  <si>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</si>
  <si>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</si>
  <si>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</si>
  <si>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</si>
  <si>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</si>
  <si>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</si>
  <si>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</si>
  <si>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</si>
  <si>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</si>
  <si>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</si>
  <si>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</si>
  <si>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</si>
  <si>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</si>
  <si>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</si>
  <si>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</si>
  <si>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</si>
  <si>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</si>
  <si>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</si>
  <si>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</si>
  <si>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</si>
  <si>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</si>
  <si>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</si>
  <si>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</si>
  <si>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</si>
  <si>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</si>
  <si>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</si>
  <si>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</si>
  <si>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</si>
  <si>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</si>
  <si>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</si>
  <si>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</si>
  <si>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</si>
  <si>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</si>
  <si>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</si>
  <si>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</si>
  <si>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</si>
  <si>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</si>
  <si>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</si>
  <si>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</si>
  <si>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</si>
  <si>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</si>
  <si>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</si>
  <si>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</si>
  <si>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</si>
  <si>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</si>
  <si>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</si>
  <si>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</si>
  <si>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</si>
  <si>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</si>
  <si>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</si>
  <si>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</si>
  <si>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</si>
  <si>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</si>
  <si>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</si>
  <si>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</si>
  <si>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</si>
  <si>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</si>
  <si>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</si>
  <si>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</si>
  <si>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</si>
  <si>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</si>
  <si>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</si>
  <si>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</si>
  <si>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</si>
  <si>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</si>
  <si>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</si>
  <si>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</si>
  <si>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</si>
  <si>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</si>
  <si>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</si>
  <si>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</si>
  <si>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</si>
  <si>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</si>
  <si>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</si>
  <si>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</si>
  <si>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</si>
  <si>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</si>
  <si>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</si>
  <si>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</si>
  <si>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</si>
  <si>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</si>
  <si>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</si>
  <si>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</si>
  <si>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</si>
  <si>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</si>
  <si>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</si>
  <si>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</si>
  <si>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</si>
  <si>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</si>
  <si>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</si>
  <si>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</si>
  <si>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</si>
  <si>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</si>
  <si>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</si>
  <si>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</si>
  <si>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</si>
  <si>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</si>
  <si>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</si>
  <si>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</si>
  <si>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</si>
  <si>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</si>
  <si>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</si>
  <si>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</si>
  <si>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</si>
  <si>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</si>
  <si>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</si>
  <si>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</si>
  <si>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</si>
  <si>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</si>
  <si>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</si>
  <si>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</si>
  <si>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</si>
  <si>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</si>
  <si>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</si>
  <si>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</si>
  <si>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</si>
  <si>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</si>
  <si>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</si>
  <si>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</si>
  <si>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</si>
  <si>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</si>
  <si>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</si>
  <si>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</si>
  <si>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</si>
  <si>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</si>
  <si>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</si>
  <si>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</si>
  <si>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</si>
  <si>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</si>
  <si>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</si>
  <si>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</si>
  <si>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</si>
  <si>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</si>
  <si>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</si>
  <si>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</si>
  <si>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</si>
  <si>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</si>
  <si>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</si>
  <si>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</si>
  <si>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</si>
  <si>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</si>
  <si>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</si>
  <si>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</si>
  <si>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</si>
  <si>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</si>
  <si>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</si>
  <si>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</si>
  <si>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</si>
  <si>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</si>
  <si>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</si>
  <si>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</si>
  <si>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</si>
  <si>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</si>
  <si>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</si>
  <si>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</si>
  <si>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</si>
  <si>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</si>
  <si>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</si>
  <si>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</si>
  <si>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</si>
  <si>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</si>
  <si>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</si>
  <si>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</si>
  <si>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</si>
  <si>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</si>
  <si>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</si>
  <si>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</si>
  <si>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</si>
  <si>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</si>
  <si>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</si>
  <si>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</si>
  <si>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</si>
  <si>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</si>
  <si>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</si>
  <si>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</si>
  <si>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</si>
  <si>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</si>
  <si>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</si>
  <si>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</si>
  <si>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</si>
  <si>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</si>
  <si>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</si>
  <si>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</si>
  <si>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</si>
  <si>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</si>
  <si>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</si>
  <si>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</si>
  <si>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</si>
  <si>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</si>
  <si>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</si>
  <si>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</si>
  <si>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</si>
  <si>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</si>
  <si>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</si>
  <si>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</si>
  <si>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</si>
  <si>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</si>
  <si>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</si>
  <si>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</si>
  <si>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</si>
  <si>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</si>
  <si>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</si>
  <si>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</si>
  <si>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</si>
  <si>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</si>
  <si>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</si>
  <si>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</si>
  <si>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</si>
  <si>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</si>
  <si>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</si>
  <si>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</si>
  <si>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</si>
  <si>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</si>
  <si>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</si>
  <si>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</si>
  <si>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</si>
  <si>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</si>
  <si>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</si>
  <si>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</si>
  <si>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</si>
  <si>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</si>
  <si>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</si>
  <si>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</si>
  <si>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</si>
  <si>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</si>
  <si>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</si>
  <si>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</si>
  <si>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</si>
  <si>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</si>
  <si>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</si>
  <si>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</si>
  <si>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</si>
  <si>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</si>
  <si>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</si>
  <si>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</si>
  <si>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</si>
  <si>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</si>
  <si>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</si>
  <si>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</si>
  <si>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</si>
  <si>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</si>
  <si>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</si>
  <si>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</si>
  <si>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</si>
  <si>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</si>
  <si>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</si>
  <si>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</si>
  <si>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</si>
  <si>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</si>
  <si>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</si>
  <si>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</si>
  <si>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</si>
  <si>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</si>
  <si>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</si>
  <si>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</si>
  <si>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</si>
  <si>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</si>
  <si>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</si>
  <si>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</si>
  <si>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</si>
  <si>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</si>
  <si>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</si>
  <si>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</si>
  <si>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</si>
  <si>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</si>
  <si>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</si>
  <si>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</si>
  <si>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</si>
  <si>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</si>
  <si>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</si>
  <si>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</si>
  <si>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</si>
  <si>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</si>
  <si>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</si>
  <si>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</si>
  <si>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</si>
  <si>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</si>
  <si>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</si>
  <si>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</si>
  <si>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</si>
  <si>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</si>
  <si>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</si>
  <si>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</si>
  <si>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</si>
  <si>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</si>
  <si>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</si>
  <si>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</si>
  <si>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</si>
  <si>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</si>
  <si>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</si>
  <si>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</si>
  <si>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</si>
  <si>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</si>
  <si>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</si>
  <si>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</si>
  <si>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</si>
  <si>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</si>
  <si>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</si>
  <si>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</si>
  <si>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</si>
  <si>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</si>
  <si>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</si>
  <si>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</si>
  <si>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</si>
  <si>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</si>
  <si>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</si>
  <si>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</si>
  <si>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</si>
  <si>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</si>
  <si>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</si>
  <si>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</si>
  <si>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</si>
  <si>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</si>
  <si>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</si>
  <si>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</si>
  <si>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</si>
  <si>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</si>
  <si>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</si>
  <si>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</si>
  <si>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</si>
  <si>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</si>
  <si>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</si>
  <si>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</si>
  <si>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</si>
  <si>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</si>
  <si>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</si>
  <si>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</si>
  <si>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</si>
  <si>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</si>
  <si>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</si>
  <si>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</si>
  <si>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</si>
  <si>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</si>
  <si>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</si>
  <si>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</si>
  <si>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</si>
  <si>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</si>
  <si>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</si>
  <si>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</si>
  <si>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</si>
  <si>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</si>
  <si>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</si>
  <si>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</si>
  <si>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</si>
  <si>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</si>
  <si>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</si>
  <si>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</si>
  <si>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</si>
  <si>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</si>
  <si>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</si>
  <si>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</si>
  <si>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</si>
  <si>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</si>
  <si>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</si>
  <si>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</si>
  <si>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</si>
  <si>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</si>
  <si>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</si>
  <si>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</si>
  <si>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</si>
  <si>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</si>
  <si>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</si>
  <si>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</si>
  <si>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</si>
  <si>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</si>
  <si>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</si>
  <si>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</si>
  <si>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</si>
  <si>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</si>
  <si>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</si>
  <si>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</si>
  <si>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</si>
  <si>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</si>
  <si>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</si>
  <si>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</si>
  <si>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</si>
  <si>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</si>
  <si>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</si>
  <si>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</si>
  <si>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</si>
  <si>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</si>
  <si>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</si>
  <si>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</si>
  <si>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</si>
  <si>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</si>
  <si>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</si>
  <si>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</si>
  <si>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</si>
  <si>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</si>
  <si>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</si>
  <si>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</si>
  <si>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</si>
  <si>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</si>
  <si>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</si>
  <si>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</si>
  <si>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</si>
  <si>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</si>
  <si>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</si>
  <si>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</si>
  <si>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</si>
  <si>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</si>
  <si>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</si>
  <si>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</si>
  <si>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</si>
  <si>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</si>
  <si>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</si>
  <si>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</si>
  <si>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</si>
  <si>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</si>
  <si>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</si>
  <si>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</si>
  <si>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</si>
  <si>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</si>
  <si>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</si>
  <si>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</si>
  <si>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</si>
  <si>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</si>
  <si>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</si>
  <si>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</si>
  <si>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</si>
  <si>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</si>
  <si>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</si>
  <si>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</si>
  <si>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</si>
  <si>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</si>
  <si>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</si>
  <si>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</si>
  <si>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</si>
  <si>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</si>
  <si>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</si>
  <si>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</si>
  <si>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</si>
  <si>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</si>
  <si>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</si>
  <si>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</si>
  <si>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</si>
  <si>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</si>
  <si>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</si>
  <si>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</si>
  <si>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</si>
  <si>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</si>
  <si>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</si>
  <si>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</si>
  <si>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</si>
  <si>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</si>
  <si>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</si>
  <si>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</si>
  <si>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</si>
  <si>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</si>
  <si>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</si>
  <si>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</si>
  <si>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</si>
  <si>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</si>
  <si>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</si>
  <si>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</si>
  <si>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</si>
  <si>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</si>
  <si>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</si>
  <si>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</si>
  <si>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</si>
  <si>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</si>
  <si>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</si>
  <si>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</si>
  <si>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</si>
  <si>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</si>
  <si>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</si>
  <si>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</si>
  <si>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</si>
  <si>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</si>
  <si>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</si>
  <si>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</si>
  <si>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</si>
  <si>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</si>
  <si>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</si>
  <si>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</si>
  <si>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</si>
  <si>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</si>
  <si>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</si>
  <si>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</si>
  <si>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</si>
  <si>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</si>
  <si>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</si>
  <si>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</si>
  <si>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</si>
  <si>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</si>
  <si>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</si>
  <si>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</si>
  <si>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</si>
  <si>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</si>
  <si>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</si>
  <si>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</si>
  <si>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</si>
  <si>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</si>
  <si>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</si>
  <si>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</si>
  <si>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</si>
  <si>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</si>
  <si>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</si>
  <si>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</si>
  <si>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</si>
  <si>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</si>
  <si>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</si>
  <si>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</si>
  <si>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</si>
  <si>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</si>
  <si>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</si>
  <si>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</si>
  <si>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</si>
  <si>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</si>
  <si>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</si>
  <si>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</si>
  <si>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</si>
  <si>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</si>
  <si>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</si>
  <si>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</si>
  <si>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</si>
  <si>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</si>
  <si>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</si>
  <si>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</si>
  <si>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</si>
  <si>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</si>
  <si>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</si>
  <si>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</si>
  <si>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</si>
  <si>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</si>
  <si>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</si>
  <si>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</si>
  <si>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</si>
  <si>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</si>
  <si>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</si>
  <si>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</si>
  <si>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</si>
  <si>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</si>
  <si>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</si>
  <si>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</si>
  <si>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</si>
  <si>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</si>
  <si>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</si>
  <si>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</si>
  <si>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</si>
  <si>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</si>
  <si>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</si>
  <si>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</si>
  <si>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</si>
  <si>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</si>
  <si>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</si>
  <si>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</si>
  <si>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</si>
  <si>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</si>
  <si>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</si>
  <si>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</si>
  <si>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</si>
  <si>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</si>
  <si>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</si>
  <si>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</si>
  <si>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</si>
  <si>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</si>
  <si>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</si>
  <si>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</si>
  <si>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</si>
  <si>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</si>
  <si>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</si>
  <si>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</si>
  <si>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</si>
  <si>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</si>
  <si>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</si>
  <si>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</si>
  <si>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</si>
  <si>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</si>
  <si>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</si>
  <si>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</si>
  <si>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</si>
  <si>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</si>
  <si>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</si>
  <si>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</si>
  <si>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</si>
  <si>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</si>
  <si>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</si>
  <si>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</si>
  <si>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</si>
  <si>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</si>
  <si>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</si>
  <si>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</si>
  <si>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</si>
  <si>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</si>
  <si>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</si>
  <si>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</si>
  <si>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</si>
  <si>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</si>
  <si>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</si>
  <si>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</si>
  <si>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</si>
  <si>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</si>
  <si>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</si>
  <si>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</si>
  <si>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</si>
  <si>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</si>
  <si>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</si>
  <si>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</si>
  <si>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</si>
  <si>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</si>
  <si>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</si>
  <si>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</si>
  <si>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</si>
  <si>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</si>
  <si>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</si>
  <si>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</si>
  <si>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</si>
  <si>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</si>
  <si>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</si>
  <si>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</si>
  <si>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</si>
  <si>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</si>
  <si>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</si>
  <si>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</si>
  <si>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</si>
  <si>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</si>
  <si>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</si>
  <si>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</si>
  <si>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</si>
  <si>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</si>
  <si>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</si>
  <si>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</si>
  <si>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</si>
  <si>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</si>
  <si>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</si>
  <si>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</si>
  <si>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</si>
  <si>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</si>
  <si>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</si>
  <si>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</si>
  <si>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</si>
  <si>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</si>
  <si>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</si>
  <si>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</si>
  <si>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</si>
  <si>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</si>
  <si>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</si>
  <si>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</si>
  <si>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</si>
  <si>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</si>
  <si>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</si>
  <si>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</si>
  <si>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</si>
  <si>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</si>
  <si>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</si>
  <si>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</si>
  <si>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</si>
  <si>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</si>
  <si>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</si>
  <si>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</si>
  <si>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</si>
  <si>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</si>
  <si>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</si>
  <si>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</si>
  <si>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</si>
  <si>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</si>
  <si>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</si>
  <si>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</si>
  <si>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</si>
  <si>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</si>
  <si>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</si>
  <si>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</si>
  <si>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</si>
  <si>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</si>
  <si>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</si>
  <si>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</si>
  <si>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</si>
  <si>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</si>
  <si>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</si>
  <si>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</si>
  <si>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</si>
  <si>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</si>
  <si>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</si>
  <si>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</si>
  <si>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</si>
  <si>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</si>
  <si>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</si>
  <si>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</si>
  <si>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</si>
  <si>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</si>
  <si>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</si>
  <si>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</si>
  <si>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</si>
  <si>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</si>
  <si>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</si>
  <si>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</si>
  <si>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</si>
  <si>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</si>
  <si>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</si>
  <si>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</si>
  <si>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</si>
  <si>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</si>
  <si>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</si>
  <si>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</si>
  <si>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</si>
  <si>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</si>
  <si>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</si>
  <si>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</si>
  <si>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</si>
  <si>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</si>
  <si>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</si>
  <si>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</si>
  <si>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</si>
  <si>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</si>
  <si>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</si>
  <si>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</si>
  <si>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</si>
  <si>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</si>
  <si>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</si>
  <si>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</si>
  <si>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</si>
  <si>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</si>
  <si>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</si>
  <si>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</si>
  <si>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</si>
  <si>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</si>
  <si>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</si>
  <si>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</si>
  <si>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</si>
  <si>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</si>
  <si>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</si>
  <si>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</si>
  <si>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</si>
  <si>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</si>
  <si>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</si>
  <si>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</si>
  <si>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</si>
  <si>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</si>
  <si>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</si>
  <si>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</si>
  <si>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</si>
  <si>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</si>
  <si>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</si>
  <si>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</si>
  <si>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</si>
  <si>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</si>
  <si>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</si>
  <si>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</si>
  <si>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</si>
  <si>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</si>
  <si>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</si>
  <si>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</si>
  <si>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</si>
  <si>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</si>
  <si>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</si>
  <si>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</si>
  <si>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</si>
  <si>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</si>
  <si>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</si>
  <si>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</si>
  <si>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</si>
  <si>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</si>
  <si>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</si>
  <si>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</si>
  <si>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</si>
  <si>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</si>
  <si>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</si>
  <si>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</si>
  <si>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</si>
  <si>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</si>
  <si>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</si>
  <si>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</si>
  <si>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</si>
  <si>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</si>
  <si>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</si>
  <si>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</si>
  <si>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</si>
  <si>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</si>
  <si>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</si>
  <si>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</si>
  <si>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</si>
  <si>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</si>
  <si>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</si>
  <si>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</si>
  <si>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</si>
  <si>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</si>
  <si>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</si>
  <si>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</si>
  <si>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</si>
  <si>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</si>
  <si>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</si>
  <si>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</si>
  <si>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</si>
  <si>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</si>
  <si>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</si>
  <si>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</si>
  <si>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</si>
  <si>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</si>
  <si>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</si>
  <si>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</si>
  <si>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</si>
  <si>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</si>
  <si>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</si>
  <si>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</si>
  <si>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</si>
  <si>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</si>
  <si>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</si>
  <si>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</si>
  <si>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</si>
  <si>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</si>
  <si>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</si>
  <si>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</si>
  <si>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</si>
  <si>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</si>
  <si>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</si>
  <si>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</si>
  <si>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</si>
  <si>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</si>
  <si>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</si>
  <si>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</si>
  <si>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</si>
  <si>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</si>
  <si>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</si>
  <si>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</si>
  <si>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</si>
  <si>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</si>
  <si>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</si>
  <si>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</si>
  <si>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</si>
  <si>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</si>
  <si>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</si>
  <si>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</si>
  <si>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</si>
  <si>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</si>
  <si>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</si>
  <si>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</si>
  <si>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</si>
  <si>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</si>
  <si>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</si>
  <si>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</si>
  <si>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</si>
  <si>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</si>
  <si>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</si>
  <si>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</si>
  <si>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</si>
  <si>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</si>
  <si>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</si>
  <si>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</si>
  <si>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</si>
  <si>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</si>
  <si>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</si>
  <si>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</si>
  <si>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</si>
  <si>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</si>
  <si>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</si>
  <si>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</si>
  <si>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</si>
  <si>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</si>
  <si>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</si>
  <si>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</si>
  <si>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</si>
  <si>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</si>
  <si>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</si>
  <si>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</si>
  <si>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</si>
  <si>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</si>
  <si>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</si>
  <si>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</si>
  <si>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</si>
  <si>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</si>
  <si>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</si>
  <si>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</si>
  <si>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</si>
  <si>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</si>
  <si>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</si>
  <si>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</si>
  <si>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</si>
  <si>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</si>
  <si>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</si>
  <si>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</si>
  <si>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</si>
  <si>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</si>
  <si>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</si>
  <si>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</si>
  <si>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</si>
  <si>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</si>
  <si>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</si>
  <si>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</si>
  <si>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</si>
  <si>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</si>
  <si>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</si>
  <si>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</si>
  <si>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</si>
  <si>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</si>
  <si>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</si>
  <si>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</si>
  <si>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</si>
  <si>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</si>
  <si>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</si>
  <si>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</si>
  <si>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</si>
  <si>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</si>
  <si>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</si>
  <si>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</si>
  <si>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</si>
  <si>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</si>
  <si>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</si>
  <si>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</si>
  <si>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</si>
  <si>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</si>
  <si>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</si>
  <si>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</si>
  <si>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</si>
  <si>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</si>
  <si>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</si>
  <si>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</si>
  <si>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</si>
  <si>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</si>
  <si>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</si>
  <si>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</si>
  <si>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</si>
  <si>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</si>
  <si>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</si>
  <si>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</si>
  <si>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</si>
  <si>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</si>
  <si>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</si>
  <si>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</si>
  <si>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</si>
  <si>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</si>
  <si>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</si>
  <si>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</si>
  <si>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</si>
  <si>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</si>
  <si>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</si>
  <si>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</si>
  <si>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</si>
  <si>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</si>
  <si>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</si>
  <si>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</si>
  <si>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</si>
  <si>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</si>
  <si>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</si>
  <si>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</si>
  <si>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</si>
  <si>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</si>
  <si>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</si>
  <si>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</si>
  <si>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</si>
  <si>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</si>
  <si>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</si>
  <si>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</si>
  <si>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</si>
  <si>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</si>
  <si>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</si>
  <si>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</si>
  <si>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</si>
  <si>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</si>
  <si>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</si>
  <si>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</si>
  <si>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</si>
  <si>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</si>
  <si>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</si>
  <si>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</si>
  <si>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</si>
  <si>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</si>
  <si>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</si>
  <si>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</si>
  <si>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</si>
  <si>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</si>
  <si>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</si>
  <si>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</si>
  <si>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</si>
  <si>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</si>
  <si>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</si>
  <si>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</si>
  <si>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</si>
  <si>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</si>
  <si>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</si>
  <si>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</si>
  <si>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</si>
  <si>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</si>
  <si>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</si>
  <si>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</si>
  <si>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</si>
  <si>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</si>
  <si>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</si>
  <si>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</si>
  <si>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</si>
  <si>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</si>
  <si>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</si>
  <si>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</si>
  <si>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</si>
  <si>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</si>
  <si>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</si>
  <si>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</si>
  <si>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</si>
  <si>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</si>
  <si>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</si>
  <si>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</si>
  <si>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</si>
  <si>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</si>
  <si>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</si>
  <si>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</si>
  <si>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</si>
  <si>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</si>
  <si>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</si>
  <si>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</si>
  <si>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</si>
  <si>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</si>
  <si>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</si>
  <si>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</si>
  <si>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</si>
  <si>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</si>
  <si>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</si>
  <si>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</si>
  <si>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</si>
  <si>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</si>
  <si>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</si>
  <si>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</si>
  <si>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</si>
  <si>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</si>
  <si>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</si>
  <si>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</si>
  <si>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</si>
  <si>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</si>
  <si>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</si>
  <si>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</si>
  <si>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</si>
  <si>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</si>
  <si>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</si>
  <si>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</si>
  <si>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</si>
  <si>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</si>
  <si>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</si>
  <si>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</si>
  <si>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</si>
  <si>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</si>
  <si>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</si>
  <si>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</si>
  <si>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</si>
  <si>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</si>
  <si>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</si>
  <si>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</si>
  <si>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</si>
  <si>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</si>
  <si>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</si>
  <si>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</si>
  <si>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</si>
  <si>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</si>
  <si>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</si>
  <si>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</si>
  <si>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</si>
  <si>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</si>
  <si>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</si>
  <si>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</si>
  <si>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</si>
  <si>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</si>
  <si>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</si>
  <si>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</si>
  <si>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</si>
  <si>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</si>
  <si>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</si>
  <si>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</si>
  <si>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</si>
  <si>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</si>
  <si>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</si>
  <si>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</si>
  <si>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</si>
  <si>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</si>
  <si>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</si>
  <si>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</si>
  <si>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</si>
  <si>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</si>
  <si>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</si>
  <si>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</si>
  <si>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</si>
  <si>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</si>
  <si>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</si>
  <si>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</si>
  <si>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</si>
  <si>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</si>
  <si>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</si>
  <si>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</si>
  <si>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</si>
  <si>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</si>
  <si>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</si>
  <si>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</si>
  <si>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</si>
  <si>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</si>
  <si>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</si>
  <si>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</si>
  <si>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</si>
  <si>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</si>
  <si>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</si>
  <si>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</si>
  <si>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</si>
  <si>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</si>
  <si>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</si>
  <si>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</si>
  <si>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</si>
  <si>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</si>
  <si>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</si>
  <si>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</si>
  <si>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</si>
  <si>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</si>
  <si>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</si>
  <si>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</si>
  <si>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</si>
  <si>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</si>
  <si>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</si>
  <si>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</si>
  <si>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</si>
  <si>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</si>
  <si>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</si>
  <si>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</si>
  <si>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</si>
  <si>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</si>
  <si>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</si>
  <si>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</si>
  <si>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</si>
  <si>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</si>
  <si>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</si>
  <si>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</si>
  <si>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</si>
  <si>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</si>
  <si>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</si>
  <si>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</si>
  <si>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</si>
  <si>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</si>
  <si>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</si>
  <si>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</si>
  <si>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</si>
  <si>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</si>
  <si>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</si>
  <si>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</si>
  <si>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</si>
  <si>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</si>
  <si>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</si>
  <si>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</si>
  <si>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</si>
  <si>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</si>
  <si>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</si>
  <si>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</si>
  <si>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</si>
  <si>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</si>
  <si>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</si>
  <si>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</si>
  <si>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</si>
  <si>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</si>
  <si>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</si>
  <si>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</si>
  <si>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</si>
  <si>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</si>
  <si>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</si>
  <si>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</si>
  <si>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</si>
  <si>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</si>
  <si>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</si>
  <si>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</si>
  <si>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</si>
  <si>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</si>
  <si>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</si>
  <si>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</si>
  <si>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</si>
  <si>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</si>
  <si>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</si>
  <si>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</si>
  <si>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</si>
  <si>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</si>
  <si>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</si>
  <si>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</si>
  <si>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</si>
  <si>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</si>
  <si>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</si>
  <si>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</si>
  <si>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</si>
  <si>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</si>
  <si>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</si>
  <si>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</si>
  <si>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</si>
  <si>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</si>
  <si>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</si>
  <si>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</si>
  <si>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</si>
  <si>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</si>
  <si>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</si>
  <si>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</si>
  <si>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</si>
  <si>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</si>
  <si>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</si>
  <si>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</si>
  <si>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</si>
  <si>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</si>
  <si>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</si>
  <si>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</si>
  <si>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</si>
  <si>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</si>
  <si>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</si>
  <si>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</si>
  <si>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</si>
  <si>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</si>
  <si>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</si>
  <si>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</si>
  <si>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</si>
  <si>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</si>
  <si>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</si>
  <si>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</si>
  <si>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</si>
  <si>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</si>
  <si>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</si>
  <si>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</si>
  <si>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</si>
  <si>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</si>
  <si>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</si>
  <si>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</si>
  <si>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</si>
  <si>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</si>
  <si>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</si>
  <si>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</si>
  <si>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</si>
  <si>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</si>
  <si>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</si>
  <si>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</si>
  <si>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</si>
  <si>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</si>
  <si>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</si>
  <si>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</si>
  <si>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</si>
  <si>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</si>
  <si>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</si>
  <si>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</si>
  <si>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</si>
  <si>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</si>
  <si>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</si>
  <si>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</si>
  <si>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</si>
  <si>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</si>
  <si>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</si>
  <si>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</si>
  <si>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</si>
  <si>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</si>
  <si>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</si>
  <si>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</si>
  <si>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</si>
  <si>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</si>
  <si>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</si>
  <si>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</si>
  <si>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</si>
  <si>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</si>
  <si>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</si>
  <si>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</si>
  <si>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</si>
  <si>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</si>
  <si>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</si>
  <si>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</si>
  <si>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</si>
  <si>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</si>
  <si>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</si>
  <si>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</si>
  <si>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</si>
  <si>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</si>
  <si>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</si>
  <si>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</si>
  <si>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</si>
  <si>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</si>
  <si>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</si>
  <si>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</si>
  <si>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</si>
  <si>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</si>
  <si>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</si>
  <si>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</si>
  <si>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</si>
  <si>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</si>
  <si>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</si>
  <si>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</si>
  <si>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</si>
  <si>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</si>
  <si>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</si>
  <si>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</si>
  <si>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</si>
  <si>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</si>
  <si>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</si>
  <si>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</si>
  <si>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</si>
  <si>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</si>
  <si>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</si>
  <si>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</si>
  <si>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</si>
  <si>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</si>
  <si>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</si>
  <si>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</si>
  <si>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</si>
  <si>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</si>
  <si>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</si>
  <si>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</si>
  <si>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</si>
  <si>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</si>
  <si>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</si>
  <si>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</si>
  <si>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</si>
  <si>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</si>
  <si>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</si>
  <si>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</si>
  <si>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</si>
  <si>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</si>
  <si>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</si>
  <si>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</si>
  <si>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</si>
  <si>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</si>
  <si>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</si>
  <si>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</si>
  <si>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</si>
  <si>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</si>
  <si>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</si>
  <si>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</si>
  <si>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</si>
  <si>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</si>
  <si>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</si>
  <si>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</si>
  <si>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</si>
  <si>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</si>
  <si>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</si>
  <si>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</si>
  <si>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</si>
  <si>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</si>
  <si>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</si>
  <si>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</si>
  <si>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</si>
  <si>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</si>
  <si>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</si>
  <si>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</si>
  <si>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</si>
  <si>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</si>
  <si>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</si>
  <si>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</si>
  <si>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</si>
  <si>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</si>
  <si>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</si>
  <si>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</si>
  <si>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</si>
  <si>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</si>
  <si>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</si>
  <si>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</si>
  <si>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</si>
  <si>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</si>
  <si>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</si>
  <si>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</si>
  <si>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</si>
  <si>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</si>
  <si>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</si>
  <si>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</si>
  <si>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</si>
  <si>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</si>
  <si>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</si>
  <si>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</si>
  <si>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</si>
  <si>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</si>
  <si>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</si>
  <si>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</si>
  <si>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</si>
  <si>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</si>
  <si>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</si>
  <si>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</si>
  <si>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</si>
  <si>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</si>
  <si>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</si>
  <si>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</si>
  <si>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</si>
  <si>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</si>
  <si>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</si>
  <si>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</si>
  <si>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</si>
  <si>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</si>
  <si>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</si>
  <si>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</si>
  <si>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</si>
  <si>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</si>
  <si>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</si>
  <si>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</si>
  <si>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</si>
  <si>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</si>
  <si>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</si>
  <si>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</si>
  <si>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</si>
  <si>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</si>
  <si>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</si>
  <si>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</si>
  <si>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</si>
  <si>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</si>
  <si>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</si>
  <si>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</si>
  <si>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</si>
  <si>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</si>
  <si>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</si>
  <si>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</si>
  <si>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</si>
  <si>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</si>
  <si>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</si>
  <si>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</si>
  <si>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</si>
  <si>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</si>
  <si>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</si>
  <si>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</si>
  <si>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</si>
  <si>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</si>
  <si>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</si>
  <si>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</si>
  <si>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</si>
  <si>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</si>
  <si>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</si>
  <si>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</si>
  <si>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</si>
  <si>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</si>
  <si>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</si>
  <si>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</si>
  <si>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</si>
  <si>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</si>
  <si>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</si>
  <si>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</si>
  <si>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</si>
  <si>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</si>
  <si>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</si>
  <si>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</si>
  <si>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</si>
  <si>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</si>
  <si>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</si>
  <si>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</si>
  <si>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</si>
  <si>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</si>
  <si>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</si>
  <si>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</si>
  <si>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</si>
  <si>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</si>
  <si>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</si>
  <si>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</si>
  <si>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</si>
  <si>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</si>
  <si>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</si>
  <si>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</si>
  <si>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</si>
  <si>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</si>
  <si>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</si>
  <si>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</si>
  <si>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</si>
  <si>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</si>
  <si>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</si>
  <si>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</si>
  <si>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</si>
  <si>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</si>
  <si>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</si>
  <si>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</si>
  <si>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</si>
  <si>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</si>
  <si>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</si>
  <si>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</si>
  <si>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</si>
  <si>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</si>
  <si>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</si>
  <si>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</si>
  <si>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</si>
  <si>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</si>
  <si>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</si>
  <si>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</si>
  <si>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</si>
  <si>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</si>
  <si>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</si>
  <si>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</si>
  <si>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</si>
  <si>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</si>
  <si>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</si>
  <si>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</si>
  <si>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</si>
  <si>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</si>
  <si>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</si>
  <si>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</si>
  <si>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</si>
  <si>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</si>
  <si>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</si>
  <si>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</si>
  <si>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</si>
  <si>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</si>
  <si>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</si>
  <si>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</si>
  <si>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</si>
  <si>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</si>
  <si>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</si>
  <si>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</si>
  <si>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</si>
  <si>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</si>
  <si>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</si>
  <si>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</si>
  <si>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</si>
  <si>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</si>
  <si>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</si>
  <si>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</si>
  <si>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</si>
  <si>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</si>
  <si>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</si>
  <si>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</si>
  <si>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</si>
  <si>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</si>
  <si>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</si>
  <si>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</si>
  <si>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</si>
  <si>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</si>
  <si>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</si>
  <si>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</si>
  <si>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</si>
  <si>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</si>
  <si>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</si>
  <si>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</si>
  <si>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</si>
  <si>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</si>
  <si>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</si>
  <si>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</si>
  <si>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</si>
  <si>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</si>
  <si>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</si>
  <si>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</si>
  <si>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</si>
  <si>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</si>
  <si>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</si>
  <si>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</si>
  <si>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</si>
  <si>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</si>
  <si>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</si>
  <si>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</si>
  <si>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</si>
  <si>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</si>
  <si>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</si>
  <si>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</si>
  <si>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</si>
  <si>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</si>
  <si>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</si>
  <si>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</si>
  <si>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</si>
  <si>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</si>
  <si>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</si>
  <si>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</si>
  <si>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</si>
  <si>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</si>
  <si>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</si>
  <si>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</si>
  <si>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</si>
  <si>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</si>
  <si>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</si>
  <si>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</si>
  <si>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</si>
  <si>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</si>
  <si>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</si>
  <si>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</si>
  <si>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</si>
  <si>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</si>
  <si>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</si>
  <si>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</si>
  <si>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</si>
  <si>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</si>
  <si>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</si>
  <si>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</si>
  <si>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</si>
  <si>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</si>
  <si>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</si>
  <si>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</si>
  <si>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</si>
  <si>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</si>
  <si>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</si>
  <si>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</si>
  <si>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</si>
  <si>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</si>
  <si>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</si>
  <si>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</si>
  <si>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</si>
  <si>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</si>
  <si>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</si>
  <si>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</si>
  <si>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</si>
  <si>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</si>
  <si>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</si>
  <si>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</si>
  <si>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</si>
  <si>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</si>
  <si>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</si>
  <si>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</si>
  <si>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</si>
  <si>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</si>
  <si>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</si>
  <si>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</si>
  <si>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</si>
  <si>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</si>
  <si>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</si>
  <si>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</si>
  <si>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</si>
  <si>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</si>
  <si>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</si>
  <si>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</si>
  <si>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</si>
  <si>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</si>
  <si>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</si>
  <si>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</si>
  <si>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</si>
  <si>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</si>
  <si>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</si>
  <si>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</si>
  <si>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</si>
  <si>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</si>
  <si>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</si>
  <si>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</si>
  <si>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</si>
  <si>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</si>
  <si>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</si>
  <si>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</si>
  <si>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</si>
  <si>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</si>
  <si>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</si>
  <si>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</si>
  <si>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</si>
  <si>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</si>
  <si>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</si>
  <si>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</si>
  <si>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</si>
  <si>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</si>
  <si>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</si>
  <si>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</si>
  <si>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</si>
  <si>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</si>
  <si>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</si>
  <si>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</si>
  <si>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</si>
  <si>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</si>
  <si>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</si>
  <si>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</si>
  <si>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</si>
  <si>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</si>
  <si>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</si>
  <si>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</si>
  <si>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</si>
  <si>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</si>
  <si>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</si>
  <si>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</si>
  <si>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</si>
  <si>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</si>
  <si>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</si>
  <si>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</si>
  <si>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</si>
  <si>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</si>
  <si>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</si>
  <si>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</si>
  <si>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</si>
  <si>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</si>
  <si>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</si>
  <si>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</si>
  <si>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</si>
  <si>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</si>
  <si>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</si>
  <si>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</si>
  <si>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</si>
  <si>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</si>
  <si>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</si>
  <si>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</si>
  <si>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</si>
  <si>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</si>
  <si>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</si>
  <si>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</si>
  <si>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</si>
  <si>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</si>
  <si>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</si>
  <si>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</si>
  <si>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</si>
  <si>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</si>
  <si>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</si>
  <si>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</si>
  <si>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</si>
  <si>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</si>
  <si>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</si>
  <si>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</si>
  <si>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</si>
  <si>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</si>
  <si>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</si>
  <si>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</si>
  <si>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</si>
  <si>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</si>
  <si>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</si>
  <si>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</si>
  <si>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</si>
  <si>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</si>
  <si>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</si>
  <si>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</si>
  <si>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</si>
  <si>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</si>
  <si>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</si>
  <si>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</si>
  <si>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</si>
  <si>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</si>
  <si>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</si>
  <si>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</si>
  <si>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</si>
  <si>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</si>
  <si>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</si>
  <si>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</si>
  <si>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</si>
  <si>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</si>
  <si>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</si>
  <si>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</si>
  <si>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</si>
  <si>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</si>
  <si>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</si>
  <si>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</si>
  <si>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</si>
  <si>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</si>
  <si>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</si>
  <si>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</si>
  <si>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</si>
  <si>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</si>
  <si>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</si>
  <si>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</si>
  <si>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</si>
  <si>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</si>
  <si>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</si>
  <si>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</si>
  <si>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</si>
  <si>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</si>
  <si>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</si>
  <si>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</si>
  <si>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</si>
  <si>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</si>
  <si>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</si>
  <si>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</si>
  <si>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</si>
  <si>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</si>
  <si>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</si>
  <si>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</si>
  <si>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</si>
  <si>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</si>
  <si>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</si>
  <si>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</si>
  <si>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</si>
  <si>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</si>
  <si>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</si>
  <si>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</si>
  <si>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</si>
  <si>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</si>
  <si>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</si>
  <si>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</si>
  <si>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</si>
  <si>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</si>
  <si>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</si>
  <si>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</si>
  <si>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</si>
  <si>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</si>
  <si>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</si>
  <si>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</si>
  <si>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</si>
  <si>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</si>
  <si>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</si>
  <si>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</si>
  <si>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</si>
  <si>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</si>
  <si>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</si>
  <si>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</si>
  <si>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</si>
  <si>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</si>
  <si>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</si>
  <si>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</si>
  <si>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</si>
  <si>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</si>
  <si>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</si>
  <si>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</si>
  <si>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</si>
  <si>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</si>
  <si>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</si>
  <si>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</si>
  <si>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</si>
  <si>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</si>
  <si>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</si>
  <si>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</si>
  <si>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</si>
  <si>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</si>
  <si>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</si>
  <si>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</si>
  <si>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</si>
  <si>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</si>
  <si>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</si>
  <si>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</si>
  <si>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</si>
  <si>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</si>
  <si>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</si>
  <si>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</si>
  <si>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</si>
  <si>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</si>
  <si>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</si>
  <si>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</si>
  <si>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</si>
  <si>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</si>
  <si>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</si>
  <si>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</si>
  <si>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</si>
  <si>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</si>
  <si>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</si>
  <si>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</si>
  <si>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</si>
  <si>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</si>
  <si>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</si>
  <si>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</si>
  <si>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</si>
  <si>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</si>
  <si>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</si>
  <si>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</si>
  <si>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</si>
  <si>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</si>
  <si>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</si>
  <si>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</si>
  <si>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</si>
  <si>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</si>
  <si>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</si>
  <si>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</si>
  <si>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</si>
  <si>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</si>
  <si>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</si>
  <si>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</si>
  <si>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</si>
  <si>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</si>
  <si>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</si>
  <si>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</si>
  <si>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</si>
  <si>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</si>
  <si>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</si>
  <si>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</si>
  <si>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</si>
  <si>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</si>
  <si>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</si>
  <si>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</si>
  <si>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</si>
  <si>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</si>
  <si>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</si>
  <si>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</si>
  <si>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</si>
  <si>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</si>
  <si>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</si>
  <si>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</si>
  <si>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</si>
  <si>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</si>
  <si>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</si>
  <si>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</si>
  <si>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</si>
  <si>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</si>
  <si>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</si>
  <si>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</si>
  <si>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</si>
  <si>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</si>
  <si>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</si>
  <si>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</si>
  <si>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</si>
  <si>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</si>
  <si>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</si>
  <si>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</si>
  <si>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</si>
  <si>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</si>
  <si>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</si>
  <si>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</si>
  <si>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</si>
  <si>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</si>
  <si>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</si>
  <si>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</si>
  <si>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</si>
  <si>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</si>
  <si>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</si>
  <si>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</si>
  <si>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</si>
  <si>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</si>
  <si>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</si>
  <si>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</si>
  <si>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</si>
  <si>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</si>
  <si>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</si>
  <si>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</si>
  <si>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</si>
  <si>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</si>
  <si>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</si>
  <si>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</si>
  <si>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</si>
  <si>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</si>
  <si>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</si>
  <si>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</si>
  <si>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</si>
  <si>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</si>
  <si>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</si>
  <si>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</si>
  <si>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</si>
  <si>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</si>
  <si>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</si>
  <si>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</si>
  <si>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</si>
  <si>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</si>
  <si>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</si>
  <si>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</si>
  <si>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</si>
  <si>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</si>
  <si>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</si>
  <si>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</si>
  <si>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</si>
  <si>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</si>
  <si>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</si>
  <si>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</si>
  <si>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</si>
  <si>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</si>
  <si>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</si>
  <si>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</si>
  <si>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</si>
  <si>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</si>
  <si>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</si>
  <si>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</si>
  <si>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</si>
  <si>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</si>
  <si>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</si>
  <si>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</si>
  <si>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</si>
  <si>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</si>
  <si>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</si>
  <si>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</si>
  <si>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</si>
  <si>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</si>
  <si>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</si>
  <si>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</si>
  <si>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</si>
  <si>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</si>
  <si>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</si>
  <si>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</si>
  <si>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</si>
  <si>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</si>
  <si>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</si>
  <si>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</si>
  <si>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</si>
  <si>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</si>
  <si>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</si>
  <si>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</si>
  <si>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</si>
  <si>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</si>
  <si>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</si>
  <si>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</si>
  <si>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</si>
  <si>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</si>
  <si>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</si>
  <si>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</si>
  <si>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</si>
  <si>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</si>
  <si>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</si>
  <si>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</si>
  <si>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</si>
  <si>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</si>
  <si>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</si>
  <si>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</si>
  <si>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</si>
  <si>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</si>
  <si>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</si>
  <si>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</si>
  <si>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</si>
  <si>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</si>
  <si>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</si>
  <si>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</si>
  <si>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</si>
  <si>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</si>
  <si>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</si>
  <si>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</si>
  <si>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</si>
  <si>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</si>
  <si>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</si>
  <si>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</si>
  <si>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</si>
  <si>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</si>
  <si>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</si>
  <si>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</si>
  <si>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</si>
  <si>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</si>
  <si>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</si>
  <si>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</si>
  <si>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</si>
  <si>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</si>
  <si>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</si>
  <si>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</si>
  <si>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</si>
  <si>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</si>
  <si>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</si>
  <si>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</si>
  <si>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</si>
  <si>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</si>
  <si>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</si>
  <si>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</si>
  <si>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</si>
  <si>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</si>
  <si>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</si>
  <si>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</si>
  <si>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</si>
  <si>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</si>
  <si>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</si>
  <si>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</si>
  <si>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</si>
  <si>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</si>
  <si>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</si>
  <si>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</si>
  <si>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</si>
  <si>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</si>
  <si>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</si>
  <si>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</si>
  <si>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</si>
  <si>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</si>
  <si>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</si>
  <si>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</si>
  <si>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</si>
  <si>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</si>
  <si>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</si>
  <si>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</si>
  <si>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</si>
  <si>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</si>
  <si>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</si>
  <si>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</si>
  <si>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</si>
  <si>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</si>
  <si>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</si>
  <si>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</si>
  <si>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</si>
  <si>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</si>
  <si>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</si>
  <si>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</si>
  <si>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</si>
  <si>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</si>
  <si>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</si>
  <si>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</si>
  <si>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</si>
  <si>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</si>
  <si>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</si>
  <si>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</si>
  <si>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</si>
  <si>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</si>
  <si>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</si>
  <si>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</si>
  <si>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</si>
  <si>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</si>
  <si>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</si>
  <si>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</si>
  <si>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</si>
  <si>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</si>
  <si>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</si>
  <si>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</si>
  <si>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</si>
  <si>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</si>
  <si>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</si>
  <si>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</si>
  <si>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</si>
  <si>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</si>
  <si>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</si>
  <si>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</si>
  <si>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</si>
  <si>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</si>
  <si>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</si>
  <si>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</si>
  <si>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</si>
  <si>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</si>
  <si>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</si>
  <si>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</si>
  <si>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</si>
  <si>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</si>
  <si>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</si>
  <si>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</si>
  <si>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</si>
  <si>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</si>
  <si>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</si>
  <si>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</si>
  <si>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</si>
  <si>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</si>
  <si>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</si>
  <si>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</si>
  <si>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</si>
  <si>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</si>
  <si>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</si>
  <si>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</si>
  <si>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</si>
  <si>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</si>
  <si>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</si>
  <si>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</si>
  <si>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</si>
  <si>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</si>
  <si>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</si>
  <si>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</si>
  <si>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</si>
  <si>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</si>
  <si>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</si>
  <si>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</si>
  <si>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</si>
  <si>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</si>
  <si>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</si>
  <si>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</si>
  <si>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</si>
  <si>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</si>
  <si>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</si>
  <si>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</si>
  <si>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</si>
  <si>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</si>
  <si>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</si>
  <si>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</si>
  <si>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</si>
  <si>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</si>
  <si>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</si>
  <si>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</si>
  <si>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</si>
  <si>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</si>
  <si>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</si>
  <si>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</si>
  <si>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</si>
  <si>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</si>
  <si>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</si>
  <si>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</si>
  <si>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</si>
  <si>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</si>
  <si>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</si>
  <si>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</si>
  <si>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</si>
  <si>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</si>
  <si>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</si>
  <si>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</si>
  <si>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</si>
  <si>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</si>
  <si>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</si>
  <si>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</si>
  <si>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</si>
  <si>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</si>
  <si>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</si>
  <si>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</si>
  <si>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</si>
  <si>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</si>
  <si>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</si>
  <si>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</si>
  <si>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</si>
  <si>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</si>
  <si>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</si>
  <si>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</si>
  <si>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</si>
  <si>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</si>
  <si>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</si>
  <si>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</si>
  <si>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</si>
  <si>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</si>
  <si>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</si>
  <si>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</si>
  <si>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</si>
  <si>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</si>
  <si>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</si>
  <si>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</si>
  <si>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</si>
  <si>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</si>
  <si>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</si>
  <si>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</si>
  <si>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</si>
  <si>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</si>
  <si>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</si>
  <si>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</si>
  <si>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</si>
  <si>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</si>
  <si>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</si>
  <si>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</si>
  <si>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</si>
  <si>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</si>
  <si>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</si>
  <si>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</si>
  <si>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</si>
  <si>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</si>
  <si>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</si>
  <si>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</si>
  <si>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</si>
  <si>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</si>
  <si>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</si>
  <si>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</si>
  <si>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</si>
  <si>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</si>
  <si>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</si>
  <si>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</si>
  <si>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</si>
  <si>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</si>
  <si>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</si>
  <si>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</si>
  <si>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</si>
  <si>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</si>
  <si>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</si>
  <si>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</si>
  <si>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</si>
  <si>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</si>
  <si>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</si>
  <si>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</si>
  <si>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</si>
  <si>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</si>
  <si>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</si>
  <si>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</si>
  <si>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</si>
  <si>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</si>
  <si>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</si>
  <si>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</si>
  <si>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</si>
  <si>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</si>
  <si>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</si>
  <si>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</si>
  <si>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</si>
  <si>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</si>
  <si>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</si>
  <si>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</si>
  <si>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</si>
  <si>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</si>
  <si>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</si>
  <si>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</si>
  <si>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</si>
  <si>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</si>
  <si>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</si>
  <si>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</si>
  <si>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</si>
  <si>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</si>
  <si>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</si>
  <si>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</si>
  <si>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</si>
  <si>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</si>
  <si>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</si>
  <si>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</si>
  <si>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</si>
  <si>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</si>
  <si>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</si>
  <si>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</si>
  <si>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</si>
  <si>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</si>
  <si>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</si>
  <si>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</si>
  <si>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</si>
  <si>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</si>
  <si>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</si>
  <si>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</si>
  <si>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</si>
  <si>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</si>
  <si>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</si>
  <si>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</si>
  <si>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</si>
  <si>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</si>
  <si>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</si>
  <si>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</si>
  <si>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</si>
  <si>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</si>
  <si>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</si>
  <si>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</si>
  <si>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</si>
  <si>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</si>
  <si>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</si>
  <si>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</si>
  <si>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</si>
  <si>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</si>
  <si>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</si>
  <si>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</si>
  <si>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</si>
  <si>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</si>
  <si>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</si>
  <si>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</si>
  <si>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</si>
  <si>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</si>
  <si>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</si>
  <si>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</si>
  <si>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</si>
  <si>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</si>
  <si>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</si>
  <si>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</si>
  <si>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</si>
  <si>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</si>
  <si>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</si>
  <si>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</si>
  <si>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</si>
  <si>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</si>
  <si>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</si>
  <si>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</si>
  <si>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</si>
  <si>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</si>
  <si>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</si>
  <si>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</si>
  <si>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</si>
  <si>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</si>
  <si>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</si>
  <si>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</si>
  <si>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</si>
  <si>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</si>
  <si>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</si>
  <si>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</si>
  <si>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</si>
  <si>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</si>
  <si>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</si>
  <si>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</si>
  <si>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</si>
  <si>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</si>
  <si>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</si>
  <si>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</si>
  <si>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</si>
  <si>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</si>
  <si>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</si>
  <si>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</si>
  <si>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</si>
  <si>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</si>
  <si>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</si>
  <si>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</si>
  <si>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</si>
  <si>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</si>
  <si>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</si>
  <si>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</si>
  <si>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</si>
  <si>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</si>
  <si>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</si>
  <si>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</si>
  <si>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</si>
  <si>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</si>
  <si>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</si>
  <si>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</si>
  <si>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</si>
  <si>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</si>
  <si>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</si>
  <si>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</si>
  <si>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</si>
  <si>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</si>
  <si>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</si>
  <si>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</si>
  <si>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</si>
  <si>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</si>
  <si>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</si>
  <si>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</si>
  <si>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</si>
  <si>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</si>
  <si>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</si>
  <si>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</si>
  <si>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</si>
  <si>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</si>
  <si>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</si>
  <si>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</si>
  <si>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</si>
  <si>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</si>
  <si>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</si>
  <si>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</si>
  <si>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</si>
  <si>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</si>
  <si>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</si>
  <si>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</si>
  <si>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</si>
  <si>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</si>
  <si>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</si>
  <si>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</si>
  <si>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</si>
  <si>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</si>
  <si>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</si>
  <si>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</si>
  <si>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</si>
  <si>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</si>
  <si>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</si>
  <si>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</si>
  <si>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</si>
  <si>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</si>
  <si>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</si>
  <si>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</si>
  <si>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</si>
  <si>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</si>
  <si>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</si>
  <si>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</si>
  <si>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</si>
  <si>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</si>
  <si>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</si>
  <si>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</si>
  <si>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</si>
  <si>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</si>
  <si>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</si>
  <si>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</si>
  <si>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</si>
  <si>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</si>
  <si>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</si>
  <si>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</si>
  <si>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</si>
  <si>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</si>
  <si>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</si>
  <si>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</si>
  <si>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</si>
  <si>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</si>
  <si>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</si>
  <si>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</si>
  <si>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</si>
  <si>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</si>
  <si>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</si>
  <si>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</si>
  <si>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</si>
  <si>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</si>
  <si>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</si>
  <si>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</si>
  <si>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</si>
  <si>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</si>
  <si>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</si>
  <si>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</si>
  <si>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</si>
  <si>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</si>
  <si>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</si>
  <si>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</si>
  <si>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</si>
  <si>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</si>
  <si>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</si>
  <si>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</si>
  <si>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</si>
  <si>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</si>
  <si>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</si>
  <si>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</si>
  <si>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</si>
  <si>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</si>
  <si>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</si>
  <si>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</si>
  <si>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</si>
  <si>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</si>
  <si>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</si>
  <si>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</si>
  <si>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</si>
  <si>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</si>
  <si>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</si>
  <si>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</si>
  <si>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</si>
  <si>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</si>
  <si>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</si>
  <si>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</si>
  <si>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</si>
  <si>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</si>
  <si>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</si>
  <si>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</si>
  <si>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</si>
  <si>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</si>
  <si>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</si>
  <si>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</si>
  <si>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</si>
  <si>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</si>
  <si>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</si>
  <si>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</si>
  <si>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</si>
  <si>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</si>
  <si>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</si>
  <si>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</si>
  <si>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</si>
  <si>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</si>
  <si>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</si>
  <si>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</si>
  <si>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</si>
  <si>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</si>
  <si>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</si>
  <si>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</si>
  <si>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</si>
  <si>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</si>
  <si>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</si>
  <si>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</si>
  <si>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</si>
  <si>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</si>
  <si>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</si>
  <si>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</si>
  <si>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</si>
  <si>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</si>
  <si>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</si>
  <si>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</si>
  <si>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</si>
  <si>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</si>
  <si>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</si>
  <si>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</si>
  <si>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</si>
  <si>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</si>
  <si>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</si>
  <si>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</si>
  <si>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</si>
  <si>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</si>
  <si>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</si>
  <si>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</si>
  <si>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</si>
  <si>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</si>
  <si>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</si>
  <si>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</si>
  <si>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</si>
  <si>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</si>
  <si>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</si>
  <si>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</si>
  <si>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</si>
  <si>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</si>
  <si>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</si>
  <si>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</si>
  <si>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</si>
  <si>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</si>
  <si>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</si>
  <si>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</si>
  <si>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</si>
  <si>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</si>
  <si>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</si>
  <si>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</si>
  <si>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</si>
  <si>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</si>
  <si>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</si>
  <si>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</si>
  <si>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</si>
  <si>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</si>
  <si>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</si>
  <si>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</si>
  <si>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</si>
  <si>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</si>
  <si>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</si>
  <si>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</si>
  <si>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</si>
  <si>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</si>
  <si>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</si>
  <si>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</si>
  <si>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</si>
  <si>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</si>
  <si>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</si>
  <si>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</si>
  <si>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</si>
  <si>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</si>
  <si>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</si>
  <si>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</si>
  <si>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</si>
  <si>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</si>
  <si>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</si>
  <si>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</si>
  <si>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</si>
  <si>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</si>
  <si>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</si>
  <si>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</si>
  <si>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</si>
  <si>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</si>
  <si>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</si>
  <si>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</si>
  <si>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</si>
  <si>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</si>
  <si>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</si>
  <si>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</si>
  <si>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</si>
  <si>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</si>
  <si>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</si>
  <si>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</si>
  <si>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</si>
  <si>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</si>
  <si>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</si>
  <si>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</si>
  <si>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</si>
  <si>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</si>
  <si>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</si>
  <si>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</si>
  <si>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</si>
  <si>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</si>
  <si>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</si>
  <si>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</si>
  <si>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</si>
  <si>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</si>
  <si>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</si>
  <si>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</si>
  <si>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</si>
  <si>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</si>
  <si>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</si>
  <si>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</si>
  <si>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</si>
  <si>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</si>
  <si>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</si>
  <si>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</si>
  <si>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</si>
  <si>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</si>
  <si>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</si>
  <si>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</si>
  <si>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</si>
  <si>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</si>
  <si>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</si>
  <si>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</si>
  <si>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</si>
  <si>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</si>
  <si>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</si>
  <si>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</si>
  <si>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</si>
  <si>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</si>
  <si>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</si>
  <si>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</si>
  <si>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</si>
  <si>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</si>
  <si>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</si>
  <si>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</si>
  <si>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</si>
  <si>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</si>
  <si>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</si>
  <si>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</si>
  <si>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</si>
  <si>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</si>
  <si>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</si>
  <si>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</si>
  <si>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</si>
  <si>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</si>
  <si>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</si>
  <si>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</si>
  <si>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</si>
  <si>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</si>
  <si>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</si>
  <si>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</si>
  <si>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</si>
  <si>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</si>
  <si>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</si>
  <si>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</si>
  <si>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</si>
  <si>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</si>
  <si>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</si>
  <si>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</si>
  <si>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</si>
  <si>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</si>
  <si>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</si>
  <si>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</si>
  <si>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</si>
  <si>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</si>
  <si>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</si>
  <si>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</si>
  <si>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</si>
  <si>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</si>
  <si>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</si>
  <si>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</si>
  <si>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</si>
  <si>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</si>
  <si>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</si>
  <si>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</si>
  <si>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</si>
  <si>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</si>
  <si>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</si>
  <si>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</si>
  <si>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</si>
  <si>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</si>
  <si>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</si>
  <si>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</si>
  <si>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</si>
  <si>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</si>
  <si>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</si>
  <si>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</si>
  <si>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</si>
  <si>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</si>
  <si>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</si>
  <si>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</si>
  <si>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</si>
  <si>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</si>
  <si>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</si>
  <si>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</si>
  <si>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</si>
  <si>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</si>
  <si>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</si>
  <si>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</si>
  <si>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</si>
  <si>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</si>
  <si>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</si>
  <si>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</si>
  <si>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</si>
  <si>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</si>
  <si>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</si>
  <si>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</si>
  <si>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</si>
  <si>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</si>
  <si>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</si>
  <si>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</si>
  <si>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</si>
  <si>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</si>
  <si>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</si>
  <si>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</si>
  <si>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</si>
  <si>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</si>
  <si>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</si>
  <si>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</si>
  <si>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</si>
  <si>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</si>
  <si>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</si>
  <si>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</si>
  <si>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</si>
  <si>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</si>
  <si>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</si>
  <si>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</si>
  <si>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</si>
  <si>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</si>
  <si>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</si>
  <si>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</si>
  <si>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</si>
  <si>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</si>
  <si>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</si>
  <si>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</si>
  <si>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</si>
  <si>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</si>
  <si>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</si>
  <si>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</si>
  <si>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</si>
  <si>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</si>
  <si>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</si>
  <si>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</si>
  <si>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</si>
  <si>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</si>
  <si>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</si>
  <si>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</si>
  <si>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</si>
  <si>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</si>
  <si>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</si>
  <si>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</si>
  <si>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</si>
  <si>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</si>
  <si>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</si>
  <si>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</si>
  <si>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</si>
  <si>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</si>
  <si>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</si>
  <si>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</si>
  <si>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</si>
  <si>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</si>
  <si>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</si>
  <si>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</si>
  <si>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</si>
  <si>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</si>
  <si>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</si>
  <si>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</si>
  <si>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</si>
  <si>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</si>
  <si>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</si>
  <si>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</si>
  <si>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</si>
  <si>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</si>
  <si>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</si>
  <si>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</si>
  <si>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</si>
  <si>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</si>
  <si>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</si>
  <si>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</si>
  <si>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</si>
  <si>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</si>
  <si>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</si>
  <si>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</si>
  <si>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</si>
  <si>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</si>
  <si>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</si>
  <si>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</si>
  <si>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</si>
  <si>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</si>
  <si>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</si>
  <si>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</si>
  <si>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</si>
  <si>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</si>
  <si>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</si>
  <si>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</si>
  <si>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</si>
  <si>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</si>
  <si>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</si>
  <si>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</si>
  <si>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</si>
  <si>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</si>
  <si>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</si>
  <si>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</si>
  <si>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</si>
  <si>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</si>
  <si>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</si>
  <si>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</si>
  <si>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</si>
  <si>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</si>
  <si>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</si>
  <si>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</si>
  <si>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</si>
  <si>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</si>
  <si>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</si>
  <si>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</si>
  <si>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</si>
  <si>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</si>
  <si>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</si>
  <si>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</si>
  <si>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</si>
  <si>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</si>
  <si>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</si>
  <si>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</si>
  <si>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</si>
  <si>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</si>
  <si>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</si>
  <si>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</si>
  <si>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</si>
  <si>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</si>
  <si>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</si>
  <si>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</si>
  <si>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</si>
  <si>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</si>
  <si>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</si>
  <si>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</si>
  <si>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</si>
  <si>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</si>
  <si>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</si>
  <si>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</si>
  <si>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</si>
  <si>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</si>
  <si>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</si>
  <si>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</si>
  <si>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</si>
  <si>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</si>
  <si>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</si>
  <si>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</si>
  <si>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</si>
  <si>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</si>
  <si>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</si>
  <si>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</si>
  <si>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</si>
  <si>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</si>
  <si>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</si>
  <si>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</si>
  <si>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</si>
  <si>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</si>
  <si>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</si>
  <si>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</si>
  <si>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</si>
  <si>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</si>
  <si>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</si>
  <si>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</si>
  <si>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</si>
  <si>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</si>
  <si>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</si>
  <si>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</si>
  <si>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</si>
  <si>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</si>
  <si>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</si>
  <si>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</si>
  <si>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</si>
  <si>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</si>
  <si>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</si>
  <si>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</si>
  <si>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</si>
  <si>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</si>
  <si>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</si>
  <si>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</si>
  <si>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</si>
  <si>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</si>
  <si>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</si>
  <si>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</si>
  <si>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</si>
  <si>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</si>
  <si>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</si>
  <si>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</si>
  <si>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</si>
  <si>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</si>
  <si>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</si>
  <si>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</si>
  <si>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</si>
  <si>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</si>
  <si>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</si>
  <si>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</si>
  <si>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</si>
  <si>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</si>
  <si>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</si>
  <si>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</si>
  <si>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</si>
  <si>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</si>
  <si>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</si>
  <si>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</si>
  <si>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</si>
  <si>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</si>
  <si>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</si>
  <si>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</si>
  <si>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</si>
  <si>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</si>
  <si>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</si>
  <si>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</si>
  <si>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</si>
  <si>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</si>
  <si>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</si>
  <si>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</si>
  <si>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</si>
  <si>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</si>
  <si>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</si>
  <si>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</si>
  <si>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</si>
  <si>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</si>
  <si>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</si>
  <si>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</si>
  <si>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</si>
  <si>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</si>
  <si>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</si>
  <si>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</si>
  <si>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</si>
  <si>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</si>
  <si>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</si>
  <si>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</si>
  <si>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</si>
  <si>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</si>
  <si>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</si>
  <si>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</si>
  <si>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</si>
  <si>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</si>
  <si>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</si>
  <si>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</si>
  <si>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</si>
  <si>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</si>
  <si>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</si>
  <si>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</si>
  <si>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</si>
  <si>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</si>
  <si>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</si>
  <si>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</si>
  <si>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</si>
  <si>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</si>
  <si>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</si>
  <si>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</si>
  <si>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</si>
  <si>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</si>
  <si>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</si>
  <si>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</si>
  <si>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</si>
  <si>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</si>
  <si>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</si>
  <si>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</si>
  <si>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</si>
  <si>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</si>
  <si>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</si>
  <si>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</si>
  <si>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</si>
  <si>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</si>
  <si>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</si>
  <si>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</si>
  <si>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</si>
  <si>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</si>
  <si>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</si>
  <si>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</si>
  <si>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</si>
  <si>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</si>
  <si>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</si>
  <si>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</si>
  <si>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</si>
  <si>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</si>
  <si>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</si>
  <si>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</si>
  <si>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</si>
  <si>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</si>
  <si>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</si>
  <si>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</si>
  <si>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</si>
  <si>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</si>
  <si>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</si>
  <si>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</si>
  <si>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</si>
  <si>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</si>
  <si>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</si>
  <si>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</si>
  <si>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</si>
  <si>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</si>
  <si>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</si>
  <si>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</si>
  <si>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</si>
  <si>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</si>
  <si>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</si>
  <si>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</si>
  <si>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</si>
  <si>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</si>
  <si>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</si>
  <si>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</si>
  <si>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</si>
  <si>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</si>
  <si>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</si>
  <si>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</si>
  <si>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</si>
  <si>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</si>
  <si>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</si>
  <si>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</si>
  <si>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</si>
  <si>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</si>
  <si>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</si>
  <si>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</si>
  <si>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</si>
  <si>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</si>
  <si>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</si>
  <si>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</si>
  <si>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</si>
  <si>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</si>
  <si>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</si>
  <si>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</si>
  <si>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</si>
  <si>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</si>
  <si>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</si>
  <si>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</si>
  <si>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</si>
  <si>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</si>
  <si>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</si>
  <si>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</si>
  <si>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</si>
  <si>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</si>
  <si>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</si>
  <si>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</si>
  <si>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</si>
  <si>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</si>
  <si>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</si>
  <si>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</si>
  <si>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</si>
  <si>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</si>
  <si>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</si>
  <si>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</si>
  <si>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</si>
  <si>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</si>
  <si>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</si>
  <si>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</si>
  <si>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</si>
  <si>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</si>
  <si>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</si>
  <si>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</si>
  <si>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</si>
  <si>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</si>
  <si>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</si>
  <si>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</si>
  <si>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</si>
  <si>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</si>
  <si>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</si>
  <si>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</si>
  <si>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</si>
  <si>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</si>
  <si>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</si>
  <si>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</si>
  <si>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</si>
  <si>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</si>
  <si>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</si>
  <si>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</si>
  <si>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</si>
  <si>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</si>
  <si>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</si>
  <si>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</si>
  <si>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</si>
  <si>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</si>
  <si>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</si>
  <si>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</si>
  <si>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</si>
  <si>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</si>
  <si>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</si>
  <si>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</si>
  <si>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</si>
  <si>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</si>
  <si>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</si>
  <si>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</si>
  <si>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</si>
  <si>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</si>
  <si>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</si>
  <si>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</si>
  <si>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</si>
  <si>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</si>
  <si>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</si>
  <si>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</si>
  <si>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</si>
  <si>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</si>
  <si>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</si>
  <si>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</si>
  <si>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</si>
  <si>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</si>
  <si>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</si>
  <si>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</si>
  <si>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</si>
  <si>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</si>
  <si>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</si>
  <si>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</si>
  <si>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</si>
  <si>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</si>
  <si>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</si>
  <si>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</si>
  <si>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</si>
  <si>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</si>
  <si>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</si>
  <si>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</si>
  <si>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</si>
  <si>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</si>
  <si>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</si>
  <si>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</si>
  <si>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</si>
  <si>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</si>
  <si>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</si>
  <si>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</si>
  <si>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</si>
  <si>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</si>
  <si>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</si>
  <si>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</si>
  <si>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</si>
  <si>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</si>
  <si>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</si>
  <si>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</si>
  <si>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</si>
  <si>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</si>
  <si>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</si>
  <si>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</si>
  <si>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</si>
  <si>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</si>
  <si>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</si>
  <si>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</si>
  <si>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</si>
  <si>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</si>
  <si>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</si>
  <si>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</si>
  <si>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</si>
  <si>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</si>
  <si>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</si>
  <si>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</si>
  <si>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</si>
  <si>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</si>
  <si>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</si>
  <si>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</si>
  <si>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</si>
  <si>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</si>
  <si>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</si>
  <si>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</si>
  <si>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</si>
  <si>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</si>
  <si>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</si>
  <si>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</si>
  <si>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</si>
  <si>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</si>
  <si>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</si>
  <si>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</si>
  <si>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</si>
  <si>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</si>
  <si>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</si>
  <si>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</si>
  <si>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</si>
  <si>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</si>
  <si>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</si>
  <si>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</si>
  <si>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</si>
  <si>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</si>
  <si>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</si>
  <si>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</si>
  <si>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</si>
  <si>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</si>
  <si>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</si>
  <si>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</si>
  <si>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</si>
  <si>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</si>
  <si>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</si>
  <si>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</si>
  <si>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</si>
  <si>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</si>
  <si>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</si>
  <si>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</si>
  <si>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</si>
  <si>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</si>
  <si>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</si>
  <si>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</si>
  <si>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</si>
  <si>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</si>
  <si>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</si>
  <si>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</si>
  <si>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</si>
  <si>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</si>
  <si>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</si>
  <si>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</si>
  <si>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</si>
  <si>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</si>
  <si>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</si>
  <si>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</si>
  <si>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</si>
  <si>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</si>
  <si>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</si>
  <si>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</si>
  <si>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</si>
  <si>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</si>
  <si>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</si>
  <si>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</si>
  <si>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</si>
  <si>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</si>
  <si>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</si>
  <si>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</si>
  <si>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</si>
  <si>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</si>
  <si>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</si>
  <si>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</si>
  <si>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</si>
  <si>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</si>
  <si>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</si>
  <si>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</si>
  <si>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</si>
  <si>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</si>
  <si>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</si>
  <si>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</si>
  <si>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</si>
  <si>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</si>
  <si>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</si>
  <si>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</si>
  <si>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</si>
  <si>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</si>
  <si>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</si>
  <si>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</si>
  <si>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</si>
  <si>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</si>
  <si>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</si>
  <si>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</si>
  <si>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</si>
  <si>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</si>
  <si>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</si>
  <si>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</si>
  <si>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</si>
  <si>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</si>
  <si>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</si>
  <si>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</si>
  <si>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</si>
  <si>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</si>
  <si>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</si>
  <si>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</si>
  <si>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</si>
  <si>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</si>
  <si>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</si>
  <si>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</si>
  <si>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</si>
  <si>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</si>
  <si>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</si>
  <si>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</si>
  <si>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</si>
  <si>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</si>
  <si>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</si>
  <si>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</si>
  <si>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</si>
  <si>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</si>
  <si>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</si>
  <si>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</si>
  <si>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</si>
  <si>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</si>
  <si>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</si>
  <si>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</si>
  <si>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</si>
  <si>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</si>
  <si>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</si>
  <si>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</si>
  <si>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</si>
  <si>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</si>
  <si>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</si>
  <si>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</si>
  <si>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</si>
  <si>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</si>
  <si>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</si>
  <si>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</si>
  <si>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</si>
  <si>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</si>
  <si>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</si>
  <si>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</si>
  <si>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</si>
  <si>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</si>
  <si>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</si>
  <si>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</si>
  <si>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</si>
  <si>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</si>
  <si>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</si>
  <si>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</si>
  <si>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</si>
  <si>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</si>
  <si>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</si>
  <si>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</si>
  <si>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</si>
  <si>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</si>
  <si>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</si>
  <si>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</si>
  <si>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</si>
  <si>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</si>
  <si>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</si>
  <si>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</si>
  <si>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</si>
  <si>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</si>
  <si>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</si>
  <si>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</si>
  <si>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</si>
  <si>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</si>
  <si>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</si>
  <si>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</si>
  <si>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</si>
  <si>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</si>
  <si>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</si>
  <si>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</si>
  <si>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</si>
  <si>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</si>
  <si>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</si>
  <si>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</si>
  <si>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</si>
  <si>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</si>
  <si>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</si>
  <si>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</si>
  <si>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</si>
  <si>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</si>
  <si>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</si>
  <si>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</si>
  <si>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</si>
  <si>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</si>
  <si>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</si>
  <si>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</si>
  <si>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</si>
  <si>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</si>
  <si>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</si>
  <si>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</si>
  <si>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</si>
  <si>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</si>
  <si>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</si>
  <si>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</si>
  <si>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</si>
  <si>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</si>
  <si>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</si>
  <si>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</si>
  <si>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</si>
  <si>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</si>
  <si>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</si>
  <si>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</si>
  <si>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</si>
  <si>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</si>
  <si>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</si>
  <si>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</si>
  <si>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</si>
  <si>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</si>
  <si>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</si>
  <si>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</si>
  <si>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</si>
  <si>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</si>
  <si>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</si>
  <si>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</si>
  <si>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</si>
  <si>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</si>
  <si>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</si>
  <si>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</si>
  <si>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</si>
  <si>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</si>
  <si>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</si>
  <si>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</si>
  <si>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</si>
  <si>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</si>
  <si>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</si>
  <si>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</si>
  <si>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</si>
  <si>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</si>
  <si>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</si>
  <si>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</si>
  <si>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</si>
  <si>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</si>
  <si>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</si>
  <si>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</si>
  <si>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</si>
  <si>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</si>
  <si>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</si>
  <si>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</si>
  <si>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</si>
  <si>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</si>
  <si>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</si>
  <si>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</si>
  <si>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</si>
  <si>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</si>
  <si>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</si>
  <si>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</si>
  <si>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</si>
  <si>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</si>
  <si>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</si>
  <si>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</si>
  <si>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</si>
  <si>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</si>
  <si>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</si>
  <si>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</si>
  <si>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</si>
  <si>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</si>
  <si>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</si>
  <si>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</si>
  <si>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</si>
  <si>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</si>
  <si>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</si>
  <si>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</si>
  <si>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</si>
  <si>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</si>
  <si>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</si>
  <si>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</si>
  <si>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</si>
  <si>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</si>
  <si>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</si>
  <si>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</si>
  <si>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</si>
  <si>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</si>
  <si>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</si>
  <si>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</si>
  <si>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</si>
  <si>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</si>
  <si>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</si>
  <si>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</si>
  <si>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</si>
  <si>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</si>
  <si>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</si>
  <si>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</si>
  <si>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</si>
  <si>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</si>
  <si>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</si>
  <si>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</si>
  <si>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</si>
  <si>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</si>
  <si>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</si>
  <si>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</si>
  <si>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</si>
  <si>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</si>
  <si>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</si>
  <si>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</si>
  <si>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</si>
  <si>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</si>
  <si>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</si>
  <si>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</si>
  <si>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</si>
  <si>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</si>
  <si>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</si>
  <si>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</si>
  <si>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</si>
  <si>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</si>
  <si>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</si>
  <si>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</si>
  <si>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</si>
  <si>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</si>
  <si>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</si>
  <si>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</si>
  <si>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</si>
  <si>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</si>
  <si>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</si>
  <si>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</si>
  <si>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</si>
  <si>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</si>
  <si>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</si>
  <si>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</si>
  <si>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</si>
  <si>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</si>
  <si>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</si>
  <si>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</si>
  <si>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</si>
  <si>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</si>
  <si>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</si>
  <si>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</si>
  <si>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</si>
  <si>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</si>
  <si>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</si>
  <si>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</si>
  <si>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</si>
  <si>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</si>
  <si>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</si>
  <si>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</si>
  <si>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</si>
  <si>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</si>
  <si>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</si>
  <si>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</si>
  <si>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</si>
  <si>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</si>
  <si>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</si>
  <si>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</si>
  <si>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</si>
  <si>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</si>
  <si>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</si>
  <si>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</si>
  <si>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</si>
  <si>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</si>
  <si>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</si>
  <si>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</si>
  <si>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</si>
  <si>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</si>
  <si>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</si>
  <si>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</si>
  <si>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</si>
  <si>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</si>
  <si>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</si>
  <si>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</si>
  <si>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</si>
  <si>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</si>
  <si>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</si>
  <si>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</si>
  <si>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</si>
  <si>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</si>
  <si>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</si>
  <si>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</si>
  <si>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</si>
  <si>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</si>
  <si>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</si>
  <si>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</si>
  <si>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</si>
  <si>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</si>
  <si>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</si>
  <si>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</si>
  <si>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</si>
  <si>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</si>
  <si>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</si>
  <si>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</si>
  <si>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</si>
  <si>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</si>
  <si>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</si>
  <si>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</si>
  <si>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</si>
  <si>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</si>
  <si>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</si>
  <si>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</si>
  <si>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</si>
  <si>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</si>
  <si>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</si>
  <si>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</si>
  <si>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</si>
  <si>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</si>
  <si>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</si>
  <si>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</si>
  <si>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</si>
  <si>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</si>
  <si>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</si>
  <si>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</si>
  <si>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</si>
  <si>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</si>
  <si>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</si>
  <si>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</si>
  <si>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</si>
  <si>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</si>
  <si>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</si>
  <si>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</si>
  <si>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</si>
  <si>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</si>
  <si>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</si>
  <si>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</si>
  <si>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</si>
  <si>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</si>
  <si>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</si>
  <si>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</si>
  <si>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</si>
  <si>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</si>
  <si>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</si>
  <si>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</si>
  <si>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</si>
  <si>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</si>
  <si>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</si>
  <si>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</si>
  <si>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</si>
  <si>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</si>
  <si>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</si>
  <si>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</si>
  <si>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</si>
  <si>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</si>
  <si>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</si>
  <si>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</si>
  <si>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</si>
  <si>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</si>
  <si>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</si>
  <si>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</si>
  <si>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</si>
  <si>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</si>
  <si>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</si>
  <si>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</si>
  <si>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</si>
  <si>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</si>
  <si>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</si>
  <si>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</si>
  <si>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</si>
  <si>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</si>
  <si>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</si>
  <si>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</si>
  <si>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</si>
  <si>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</si>
  <si>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</si>
  <si>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</si>
  <si>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</si>
  <si>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</si>
  <si>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</si>
  <si>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</si>
  <si>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</si>
  <si>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</si>
  <si>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</si>
  <si>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</si>
  <si>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</si>
  <si>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</si>
  <si>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</si>
  <si>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</si>
  <si>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</si>
  <si>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</si>
  <si>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</si>
  <si>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</si>
  <si>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</si>
  <si>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</si>
  <si>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</si>
  <si>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</si>
  <si>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</si>
  <si>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</si>
  <si>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</si>
  <si>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</si>
  <si>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</si>
  <si>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</si>
  <si>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</si>
  <si>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</si>
  <si>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</si>
  <si>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</si>
  <si>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</si>
  <si>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</si>
  <si>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</si>
  <si>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</si>
  <si>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</si>
  <si>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</si>
  <si>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</si>
  <si>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</si>
  <si>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</si>
  <si>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</si>
  <si>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</si>
  <si>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</si>
  <si>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</si>
  <si>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</si>
  <si>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</si>
  <si>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</si>
  <si>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</si>
  <si>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</si>
  <si>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</si>
  <si>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</si>
  <si>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</si>
  <si>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</si>
  <si>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</si>
  <si>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</si>
  <si>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</si>
  <si>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</si>
  <si>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</si>
  <si>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</si>
  <si>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</si>
  <si>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</si>
  <si>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</si>
  <si>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</si>
  <si>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</si>
  <si>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</si>
  <si>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</si>
  <si>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</si>
  <si>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</si>
  <si>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</si>
  <si>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</si>
  <si>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</si>
  <si>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</si>
  <si>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</si>
  <si>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</si>
  <si>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</si>
  <si>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</si>
  <si>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</si>
  <si>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</si>
  <si>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</si>
  <si>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</si>
  <si>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</si>
  <si>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</si>
  <si>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</si>
  <si>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</si>
  <si>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</si>
  <si>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</si>
  <si>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</si>
  <si>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</si>
  <si>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</si>
  <si>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</si>
  <si>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</si>
  <si>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</si>
  <si>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</si>
  <si>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</si>
  <si>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</si>
  <si>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</si>
  <si>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</si>
  <si>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</si>
  <si>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</si>
  <si>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</si>
  <si>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</si>
  <si>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</si>
  <si>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</si>
  <si>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</si>
  <si>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</si>
  <si>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</si>
  <si>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</si>
  <si>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</si>
  <si>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</si>
  <si>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</si>
  <si>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</si>
  <si>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</si>
  <si>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</si>
  <si>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</si>
  <si>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</si>
  <si>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</si>
  <si>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</si>
  <si>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</si>
  <si>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</si>
  <si>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</si>
  <si>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</si>
  <si>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</si>
  <si>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</si>
  <si>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</si>
  <si>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</si>
  <si>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</si>
  <si>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</si>
  <si>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</si>
  <si>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</si>
  <si>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</si>
  <si>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</si>
  <si>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</si>
  <si>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</si>
  <si>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</si>
  <si>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</si>
  <si>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</si>
  <si>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</si>
  <si>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</si>
  <si>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</si>
  <si>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</si>
  <si>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</si>
  <si>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</si>
  <si>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</si>
  <si>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</si>
  <si>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</si>
  <si>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</si>
  <si>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</si>
  <si>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</si>
  <si>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</si>
  <si>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</si>
  <si>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</si>
  <si>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</si>
  <si>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</si>
  <si>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</si>
  <si>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</si>
  <si>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</si>
  <si>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</si>
  <si>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</si>
  <si>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</si>
  <si>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</si>
  <si>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</si>
  <si>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</si>
  <si>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</si>
  <si>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</si>
  <si>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</si>
  <si>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</si>
  <si>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</si>
  <si>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</si>
  <si>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</si>
  <si>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</si>
  <si>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</si>
  <si>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</si>
  <si>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</si>
  <si>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</si>
  <si>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</si>
  <si>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</si>
  <si>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</si>
  <si>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</si>
  <si>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</si>
  <si>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</si>
  <si>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</si>
  <si>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</si>
  <si>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</si>
  <si>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</si>
  <si>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</si>
  <si>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</si>
  <si>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</si>
  <si>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</si>
  <si>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</si>
  <si>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</si>
  <si>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</si>
  <si>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</si>
  <si>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</si>
  <si>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</si>
  <si>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</si>
  <si>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</si>
  <si>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</si>
  <si>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</si>
  <si>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</si>
  <si>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</si>
  <si>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</si>
  <si>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</si>
  <si>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</si>
  <si>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</si>
  <si>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</si>
  <si>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</si>
  <si>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</si>
  <si>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</si>
  <si>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</si>
  <si>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</si>
  <si>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</si>
  <si>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</si>
  <si>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</si>
  <si>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</si>
  <si>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</si>
  <si>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</si>
  <si>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</si>
  <si>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</si>
  <si>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</si>
  <si>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</si>
  <si>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</si>
  <si>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</si>
  <si>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</si>
  <si>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</si>
  <si>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</si>
  <si>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</si>
  <si>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</si>
  <si>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</si>
  <si>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</si>
  <si>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</si>
  <si>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</si>
  <si>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</si>
  <si>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</si>
  <si>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</si>
  <si>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</si>
  <si>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</si>
  <si>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</si>
  <si>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</si>
  <si>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</si>
  <si>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</si>
  <si>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</si>
  <si>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</si>
  <si>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</si>
  <si>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</si>
  <si>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</si>
  <si>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</si>
  <si>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</si>
  <si>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</si>
  <si>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</si>
  <si>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</si>
  <si>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</si>
  <si>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</si>
  <si>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</si>
  <si>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</si>
  <si>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</si>
  <si>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</si>
  <si>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</si>
  <si>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</si>
  <si>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</si>
  <si>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</si>
  <si>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</si>
  <si>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</si>
  <si>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</si>
  <si>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</si>
  <si>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</si>
  <si>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</si>
  <si>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</si>
  <si>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</si>
  <si>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</si>
  <si>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</si>
  <si>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</si>
  <si>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</si>
  <si>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</si>
  <si>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</si>
  <si>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</si>
  <si>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</si>
  <si>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</si>
  <si>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</si>
  <si>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</si>
  <si>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</si>
  <si>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</si>
  <si>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</si>
  <si>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</si>
  <si>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</si>
  <si>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</si>
  <si>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</si>
  <si>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</si>
  <si>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</si>
  <si>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</si>
  <si>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</si>
  <si>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</si>
  <si>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</si>
  <si>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</si>
  <si>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</si>
  <si>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</si>
  <si>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</si>
  <si>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</si>
  <si>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</si>
  <si>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</si>
  <si>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</si>
  <si>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</si>
  <si>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</si>
  <si>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</si>
  <si>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</si>
  <si>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</si>
  <si>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</si>
  <si>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</si>
  <si>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</si>
  <si>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</si>
  <si>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</si>
  <si>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</si>
  <si>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</si>
  <si>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</si>
  <si>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</si>
  <si>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</si>
  <si>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</si>
  <si>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</si>
  <si>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</si>
  <si>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</si>
  <si>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</si>
  <si>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</si>
  <si>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</si>
  <si>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</si>
  <si>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</si>
  <si>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</si>
  <si>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</si>
  <si>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</si>
  <si>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</si>
  <si>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</si>
  <si>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</si>
  <si>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</si>
  <si>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</si>
  <si>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</si>
  <si>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</si>
  <si>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</si>
  <si>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</si>
  <si>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</si>
  <si>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</si>
  <si>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</si>
  <si>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</si>
  <si>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</si>
  <si>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</si>
  <si>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</si>
  <si>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</si>
  <si>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</si>
  <si>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</si>
  <si>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</si>
  <si>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</si>
  <si>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</si>
  <si>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</si>
  <si>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</si>
  <si>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</si>
  <si>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</si>
  <si>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</si>
  <si>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</si>
  <si>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</si>
  <si>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</si>
  <si>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</si>
  <si>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</si>
  <si>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</si>
  <si>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</si>
  <si>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</si>
  <si>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</si>
  <si>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</si>
  <si>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</si>
  <si>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</si>
  <si>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</si>
  <si>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</si>
  <si>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</si>
  <si>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</si>
  <si>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</si>
  <si>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</si>
  <si>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</si>
  <si>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</si>
  <si>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</si>
  <si>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</si>
  <si>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</si>
  <si>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</si>
  <si>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</si>
  <si>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</si>
  <si>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</si>
  <si>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</si>
  <si>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</si>
  <si>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</si>
  <si>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</si>
  <si>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</si>
  <si>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</si>
  <si>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</si>
  <si>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</si>
  <si>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</si>
  <si>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</si>
  <si>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</si>
  <si>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</si>
  <si>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</si>
  <si>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</si>
  <si>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</si>
  <si>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</si>
  <si>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</si>
  <si>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</si>
  <si>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</si>
  <si>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</si>
  <si>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</si>
  <si>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</si>
  <si>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</si>
  <si>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</si>
  <si>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</si>
  <si>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</si>
  <si>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</si>
  <si>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</si>
  <si>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</si>
  <si>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</si>
  <si>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</si>
  <si>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</si>
  <si>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</si>
  <si>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</si>
  <si>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</si>
  <si>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</si>
  <si>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</si>
  <si>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</si>
  <si>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</si>
  <si>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</si>
  <si>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</si>
  <si>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</si>
  <si>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</si>
  <si>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</si>
  <si>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</si>
  <si>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</si>
  <si>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</si>
  <si>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</si>
  <si>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</si>
  <si>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</si>
  <si>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</si>
  <si>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</si>
  <si>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</si>
  <si>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</si>
  <si>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</si>
  <si>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</si>
  <si>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</si>
  <si>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</si>
  <si>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</si>
  <si>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</si>
  <si>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</si>
  <si>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</si>
  <si>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</si>
  <si>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</si>
  <si>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</si>
  <si>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</si>
  <si>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</si>
  <si>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</si>
  <si>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</si>
  <si>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</si>
  <si>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</si>
  <si>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</si>
  <si>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</si>
  <si>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</si>
  <si>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</si>
  <si>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</si>
  <si>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</si>
  <si>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</si>
  <si>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</si>
  <si>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</si>
  <si>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</si>
  <si>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</si>
  <si>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</si>
  <si>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</si>
  <si>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</si>
  <si>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</si>
  <si>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</si>
  <si>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</si>
  <si>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</si>
  <si>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</si>
  <si>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</si>
  <si>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</si>
  <si>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</si>
  <si>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</si>
  <si>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</si>
  <si>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</si>
  <si>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</si>
  <si>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</si>
  <si>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</si>
  <si>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</si>
  <si>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</si>
  <si>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</si>
  <si>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</si>
  <si>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</si>
  <si>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</si>
  <si>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</si>
  <si>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</si>
  <si>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</si>
  <si>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</si>
  <si>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</si>
  <si>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</si>
  <si>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</si>
  <si>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</si>
  <si>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</si>
  <si>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</si>
  <si>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</si>
  <si>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</si>
  <si>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</si>
  <si>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</si>
  <si>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</si>
  <si>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</si>
  <si>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</si>
  <si>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</si>
  <si>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</si>
  <si>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</si>
  <si>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</si>
  <si>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</si>
  <si>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</si>
  <si>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</si>
  <si>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</si>
  <si>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</si>
  <si>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</si>
  <si>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</si>
  <si>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</si>
  <si>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</si>
  <si>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</si>
  <si>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</si>
  <si>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</si>
  <si>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</si>
  <si>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</si>
  <si>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</si>
  <si>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</si>
  <si>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</si>
  <si>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</si>
  <si>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</si>
  <si>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</si>
  <si>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</si>
  <si>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</si>
  <si>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</si>
  <si>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</si>
  <si>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</si>
  <si>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</si>
  <si>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</si>
  <si>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</si>
  <si>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</si>
  <si>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</si>
  <si>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</si>
  <si>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</si>
  <si>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</si>
  <si>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</si>
  <si>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</si>
  <si>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</si>
  <si>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</si>
  <si>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</si>
  <si>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</si>
  <si>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</si>
  <si>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</si>
  <si>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</si>
  <si>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</si>
  <si>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</si>
  <si>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</si>
  <si>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</si>
  <si>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</si>
  <si>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</si>
  <si>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</si>
  <si>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</si>
  <si>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</si>
  <si>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</si>
  <si>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</si>
  <si>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</si>
  <si>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</si>
  <si>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</si>
  <si>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</si>
  <si>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</si>
  <si>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</si>
  <si>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</si>
  <si>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</si>
  <si>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</si>
  <si>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</si>
  <si>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</si>
  <si>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</si>
  <si>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</si>
  <si>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</si>
  <si>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</si>
  <si>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</si>
  <si>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</si>
  <si>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</si>
  <si>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</si>
  <si>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</si>
  <si>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</si>
  <si>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</si>
  <si>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</si>
  <si>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</si>
  <si>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</si>
  <si>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</si>
  <si>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</si>
  <si>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</si>
  <si>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</si>
  <si>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</si>
  <si>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</si>
  <si>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</si>
  <si>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</si>
  <si>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</si>
  <si>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</si>
  <si>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</si>
  <si>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</si>
  <si>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</si>
  <si>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</si>
  <si>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</si>
  <si>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</si>
  <si>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</si>
  <si>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</si>
  <si>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</si>
  <si>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</si>
  <si>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</si>
  <si>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</si>
  <si>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</si>
  <si>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</si>
  <si>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</si>
  <si>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</si>
  <si>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</si>
  <si>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</si>
  <si>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</si>
  <si>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</si>
  <si>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</si>
  <si>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</si>
  <si>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</si>
  <si>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</si>
  <si>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</si>
  <si>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</si>
  <si>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</si>
  <si>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</si>
  <si>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</si>
  <si>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</si>
  <si>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</si>
  <si>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</si>
  <si>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</si>
  <si>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</si>
  <si>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</si>
  <si>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</si>
  <si>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</si>
  <si>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</si>
  <si>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</si>
  <si>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</si>
  <si>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</si>
  <si>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</si>
  <si>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</si>
  <si>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</si>
  <si>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</si>
  <si>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</si>
  <si>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</si>
  <si>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</si>
  <si>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</si>
  <si>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</si>
  <si>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</si>
  <si>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</si>
  <si>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</si>
  <si>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</si>
  <si>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</si>
  <si>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</si>
  <si>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</si>
  <si>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</si>
  <si>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</si>
  <si>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</si>
  <si>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</si>
  <si>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</si>
  <si>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</si>
  <si>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</si>
  <si>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</si>
  <si>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</si>
  <si>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</si>
  <si>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</si>
  <si>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</si>
  <si>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</si>
  <si>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</si>
  <si>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</si>
  <si>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</si>
  <si>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</si>
  <si>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</si>
  <si>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</si>
  <si>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</si>
  <si>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</si>
  <si>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</si>
  <si>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</si>
  <si>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</si>
  <si>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</si>
  <si>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</si>
  <si>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</si>
  <si>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</si>
  <si>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</si>
  <si>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</si>
  <si>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</si>
  <si>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</si>
  <si>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</si>
  <si>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</si>
  <si>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</si>
  <si>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</si>
  <si>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</si>
  <si>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</si>
  <si>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</si>
  <si>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</si>
  <si>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</si>
  <si>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</si>
  <si>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</si>
  <si>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</si>
  <si>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</si>
  <si>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</si>
  <si>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</si>
  <si>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</si>
  <si>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</si>
  <si>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</si>
  <si>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</si>
  <si>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</si>
  <si>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</si>
  <si>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</si>
  <si>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</si>
  <si>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</si>
  <si>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</si>
  <si>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</si>
  <si>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</si>
  <si>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</si>
  <si>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</si>
  <si>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</si>
  <si>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</si>
  <si>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</si>
  <si>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</si>
  <si>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</si>
  <si>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</si>
  <si>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</si>
  <si>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</si>
  <si>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</si>
  <si>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</si>
  <si>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</si>
  <si>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</si>
  <si>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</si>
  <si>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</si>
  <si>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</si>
  <si>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</si>
  <si>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</si>
  <si>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</si>
  <si>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</si>
  <si>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</si>
  <si>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</si>
  <si>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</si>
  <si>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</si>
  <si>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</si>
  <si>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</si>
  <si>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</si>
  <si>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</si>
  <si>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</si>
  <si>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</si>
  <si>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</si>
  <si>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</si>
  <si>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</si>
  <si>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</si>
  <si>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</si>
  <si>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</si>
  <si>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</si>
  <si>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</si>
  <si>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</si>
  <si>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</si>
  <si>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</si>
  <si>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</si>
  <si>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</si>
  <si>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</si>
  <si>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</si>
  <si>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</si>
  <si>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</si>
  <si>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</si>
  <si>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</si>
  <si>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</si>
  <si>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</si>
  <si>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</si>
  <si>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</si>
  <si>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</si>
  <si>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</si>
  <si>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</si>
  <si>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</si>
  <si>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</si>
  <si>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</si>
  <si>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</si>
  <si>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</si>
  <si>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</si>
  <si>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</si>
  <si>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</si>
  <si>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</si>
  <si>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</si>
  <si>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</si>
  <si>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</si>
  <si>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</si>
  <si>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</si>
  <si>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</si>
  <si>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</si>
  <si>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</si>
  <si>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</si>
  <si>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</si>
  <si>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</si>
  <si>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</si>
  <si>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</si>
  <si>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</si>
  <si>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</si>
  <si>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</si>
  <si>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</si>
  <si>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</si>
  <si>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</si>
  <si>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</si>
  <si>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</si>
  <si>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</si>
  <si>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</si>
  <si>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</si>
  <si>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</si>
  <si>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</si>
  <si>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</si>
  <si>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</si>
  <si>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</si>
  <si>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</si>
  <si>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</si>
  <si>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</si>
  <si>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</si>
  <si>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</si>
  <si>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</si>
  <si>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</si>
  <si>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</si>
  <si>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</si>
  <si>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</si>
  <si>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</si>
  <si>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</si>
  <si>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</si>
  <si>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</si>
  <si>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</si>
  <si>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</si>
  <si>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</si>
  <si>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</si>
  <si>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</si>
  <si>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</si>
  <si>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</si>
  <si>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</si>
  <si>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</si>
  <si>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</si>
  <si>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</si>
  <si>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</si>
  <si>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</si>
  <si>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</si>
  <si>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</si>
  <si>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</si>
  <si>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</si>
  <si>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</si>
  <si>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</si>
  <si>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</si>
  <si>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</si>
  <si>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</si>
  <si>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</si>
  <si>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</si>
  <si>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</si>
  <si>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</si>
  <si>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</si>
  <si>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</si>
  <si>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</si>
  <si>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</si>
  <si>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</si>
  <si>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</si>
  <si>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</si>
  <si>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</si>
  <si>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</si>
  <si>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</si>
  <si>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</si>
  <si>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</si>
  <si>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</si>
  <si>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</si>
  <si>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</si>
  <si>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</si>
  <si>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</si>
  <si>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</si>
  <si>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</si>
  <si>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</si>
  <si>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</si>
  <si>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</si>
  <si>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</si>
  <si>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</si>
  <si>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</si>
  <si>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</si>
  <si>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</si>
  <si>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</si>
  <si>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</si>
  <si>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</si>
  <si>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</si>
  <si>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</si>
  <si>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</si>
  <si>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</si>
  <si>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</si>
  <si>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</si>
  <si>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</si>
  <si>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</si>
  <si>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</si>
  <si>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</si>
  <si>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</si>
  <si>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</si>
  <si>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</si>
  <si>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</si>
  <si>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</si>
  <si>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</si>
  <si>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</si>
  <si>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</si>
  <si>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</si>
  <si>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</si>
  <si>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</si>
  <si>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</si>
  <si>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</si>
  <si>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</si>
  <si>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</si>
  <si>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</si>
  <si>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</si>
  <si>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</si>
  <si>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</si>
  <si>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</si>
  <si>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</si>
  <si>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</si>
  <si>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</si>
  <si>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</si>
  <si>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</si>
  <si>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</si>
  <si>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</si>
  <si>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</si>
  <si>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</si>
  <si>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</si>
  <si>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</si>
  <si>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</si>
  <si>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</si>
  <si>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</si>
  <si>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</si>
  <si>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</si>
  <si>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</si>
  <si>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</si>
  <si>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</si>
  <si>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</si>
  <si>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</si>
  <si>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</si>
  <si>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</si>
  <si>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</si>
  <si>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</si>
  <si>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</si>
  <si>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</si>
  <si>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</si>
  <si>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</si>
  <si>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</si>
  <si>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</si>
  <si>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</si>
  <si>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</si>
  <si>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</si>
  <si>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</si>
  <si>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</si>
  <si>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</si>
  <si>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</si>
  <si>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</si>
  <si>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</si>
  <si>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</si>
  <si>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</si>
  <si>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</si>
  <si>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</si>
  <si>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</si>
  <si>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</si>
  <si>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</si>
  <si>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</si>
  <si>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</si>
  <si>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</si>
  <si>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</si>
  <si>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</si>
  <si>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</si>
  <si>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</si>
  <si>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</si>
  <si>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</si>
  <si>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</si>
  <si>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</si>
  <si>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</si>
  <si>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</si>
  <si>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</si>
  <si>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</si>
  <si>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</si>
  <si>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</si>
  <si>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</si>
  <si>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</si>
  <si>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</si>
  <si>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</si>
  <si>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</si>
  <si>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</si>
  <si>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</si>
  <si>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</si>
  <si>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</si>
  <si>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</si>
  <si>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</si>
  <si>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</si>
  <si>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</si>
  <si>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</si>
  <si>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</si>
  <si>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</si>
  <si>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</si>
  <si>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</si>
  <si>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</si>
  <si>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</si>
  <si>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</si>
  <si>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</si>
  <si>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</si>
  <si>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</si>
  <si>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</si>
  <si>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</si>
  <si>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</si>
  <si>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</si>
  <si>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</si>
  <si>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</si>
  <si>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</si>
  <si>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</si>
  <si>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</si>
  <si>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</si>
  <si>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</si>
  <si>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</si>
  <si>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</si>
  <si>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</si>
  <si>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</si>
  <si>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</si>
  <si>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</si>
  <si>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</si>
  <si>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</si>
  <si>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</si>
  <si>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</si>
  <si>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</si>
  <si>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</si>
  <si>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</si>
  <si>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</si>
  <si>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</si>
  <si>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</si>
  <si>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</si>
  <si>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</si>
  <si>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</si>
  <si>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</si>
  <si>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</si>
  <si>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</si>
  <si>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</si>
  <si>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</si>
  <si>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</si>
  <si>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</si>
  <si>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</si>
  <si>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</si>
  <si>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</si>
  <si>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</si>
  <si>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</si>
  <si>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</si>
  <si>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</si>
  <si>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</si>
  <si>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</si>
  <si>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</si>
  <si>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</si>
  <si>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</si>
  <si>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</si>
  <si>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</si>
  <si>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</si>
  <si>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</si>
  <si>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</si>
  <si>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</si>
  <si>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</si>
  <si>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</si>
  <si>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</si>
  <si>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</si>
  <si>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</si>
  <si>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</si>
  <si>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</si>
  <si>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</si>
  <si>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</si>
  <si>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</si>
  <si>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</si>
  <si>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</si>
  <si>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</si>
  <si>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</si>
  <si>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</si>
  <si>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</si>
  <si>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</si>
  <si>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</si>
  <si>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</si>
  <si>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</si>
  <si>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</si>
  <si>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</si>
  <si>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</si>
  <si>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</si>
  <si>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</si>
  <si>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</si>
  <si>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</si>
  <si>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</si>
  <si>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</si>
  <si>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</si>
  <si>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</si>
  <si>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</si>
  <si>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</si>
  <si>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</si>
  <si>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</si>
  <si>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</si>
  <si>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</si>
  <si>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</si>
  <si>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</si>
  <si>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</si>
  <si>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</si>
  <si>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</si>
  <si>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</si>
  <si>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</si>
  <si>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</si>
  <si>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</si>
  <si>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</si>
  <si>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</si>
  <si>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</si>
  <si>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</si>
  <si>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</si>
  <si>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</si>
  <si>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</si>
  <si>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</si>
  <si>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</si>
  <si>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</si>
  <si>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</si>
  <si>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</si>
  <si>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</si>
  <si>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</si>
  <si>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</si>
  <si>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</si>
  <si>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</si>
  <si>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</si>
  <si>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</si>
  <si>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</si>
  <si>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</si>
  <si>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</si>
  <si>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</si>
  <si>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</si>
  <si>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</si>
  <si>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</si>
  <si>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</si>
  <si>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</si>
  <si>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</si>
  <si>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</si>
  <si>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</si>
  <si>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</si>
  <si>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</si>
  <si>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</si>
  <si>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</si>
  <si>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</si>
  <si>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</si>
  <si>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</si>
  <si>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</si>
  <si>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</si>
  <si>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</si>
  <si>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</si>
  <si>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</si>
  <si>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</si>
  <si>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</si>
  <si>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</si>
  <si>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</si>
  <si>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</si>
  <si>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</si>
  <si>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</si>
  <si>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</si>
  <si>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</si>
  <si>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</si>
  <si>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</si>
  <si>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</si>
  <si>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</si>
  <si>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</si>
  <si>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</si>
  <si>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</si>
  <si>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</si>
  <si>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</si>
  <si>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</si>
  <si>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</si>
  <si>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</si>
  <si>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</si>
  <si>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</si>
  <si>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</si>
  <si>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</si>
  <si>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</si>
  <si>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</si>
  <si>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</si>
  <si>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</si>
  <si>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</si>
  <si>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</si>
  <si>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</si>
  <si>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</si>
  <si>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</si>
  <si>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</si>
  <si>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</si>
  <si>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</si>
  <si>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</si>
  <si>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</si>
  <si>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</si>
  <si>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</si>
  <si>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</si>
  <si>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</si>
  <si>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</si>
  <si>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</si>
  <si>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</si>
  <si>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</si>
  <si>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</si>
  <si>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</si>
  <si>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</si>
  <si>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</si>
  <si>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</si>
  <si>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</si>
  <si>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</si>
  <si>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</si>
  <si>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</si>
  <si>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</si>
  <si>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</si>
  <si>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</si>
  <si>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</si>
  <si>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</si>
  <si>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</si>
  <si>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</si>
  <si>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</si>
  <si>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</si>
  <si>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</si>
  <si>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</si>
  <si>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</si>
  <si>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</si>
  <si>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</si>
  <si>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</si>
  <si>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</si>
  <si>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</si>
  <si>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</si>
  <si>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</si>
  <si>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</si>
  <si>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</si>
  <si>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</si>
  <si>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</si>
  <si>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</si>
  <si>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</si>
  <si>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</si>
  <si>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</si>
  <si>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</si>
  <si>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</si>
  <si>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</si>
  <si>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</si>
  <si>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</si>
  <si>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</si>
  <si>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</si>
  <si>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</si>
  <si>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</si>
  <si>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</si>
  <si>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</si>
  <si>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</si>
  <si>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</si>
  <si>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</si>
  <si>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</si>
  <si>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</si>
  <si>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</si>
  <si>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</si>
  <si>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</si>
  <si>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</si>
  <si>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</si>
  <si>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</si>
  <si>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</si>
  <si>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</si>
  <si>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</si>
  <si>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</si>
  <si>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</si>
  <si>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</si>
  <si>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</si>
  <si>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</si>
  <si>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</si>
  <si>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</si>
  <si>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</si>
  <si>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</si>
  <si>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</si>
  <si>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</si>
  <si>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</si>
  <si>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</si>
  <si>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</si>
  <si>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</si>
  <si>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</si>
  <si>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</si>
  <si>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</si>
  <si>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</si>
  <si>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</si>
  <si>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</si>
  <si>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</si>
  <si>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</si>
  <si>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</si>
  <si>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</si>
  <si>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</si>
  <si>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</si>
  <si>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</si>
  <si>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</si>
  <si>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</si>
  <si>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</si>
  <si>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</si>
  <si>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</si>
  <si>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</si>
  <si>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</si>
  <si>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</si>
  <si>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</si>
  <si>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</si>
  <si>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</si>
  <si>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</si>
  <si>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</si>
  <si>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</si>
  <si>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</si>
  <si>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</si>
  <si>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</si>
  <si>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</si>
  <si>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</si>
  <si>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</si>
  <si>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</si>
  <si>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</si>
  <si>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</si>
  <si>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</si>
  <si>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</si>
  <si>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</si>
  <si>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</si>
  <si>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</si>
  <si>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</si>
  <si>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</si>
  <si>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</si>
  <si>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</si>
  <si>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</si>
  <si>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</si>
  <si>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</si>
  <si>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</si>
  <si>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</si>
  <si>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</si>
  <si>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</si>
  <si>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</si>
  <si>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</si>
  <si>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</si>
  <si>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</si>
  <si>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</si>
  <si>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</si>
  <si>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</si>
  <si>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</si>
  <si>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</si>
  <si>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</si>
  <si>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</si>
  <si>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</si>
  <si>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</si>
  <si>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</si>
  <si>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</si>
  <si>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</si>
  <si>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</si>
  <si>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</si>
  <si>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</si>
  <si>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</si>
  <si>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</si>
  <si>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</si>
  <si>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</si>
  <si>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</si>
  <si>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</si>
  <si>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</si>
  <si>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</si>
  <si>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</si>
  <si>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</si>
  <si>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</si>
  <si>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</si>
  <si>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</si>
  <si>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</si>
  <si>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</si>
  <si>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</si>
  <si>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</si>
  <si>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</si>
  <si>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</si>
  <si>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</si>
  <si>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</si>
  <si>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</si>
  <si>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</si>
  <si>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</si>
  <si>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</si>
  <si>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</si>
  <si>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</si>
  <si>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</si>
  <si>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</si>
  <si>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</si>
  <si>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</si>
  <si>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</si>
  <si>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</si>
  <si>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</si>
  <si>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</si>
  <si>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</si>
  <si>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</si>
  <si>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</si>
  <si>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</si>
  <si>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</si>
  <si>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</si>
  <si>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</si>
  <si>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</si>
  <si>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</si>
  <si>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</si>
  <si>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</si>
  <si>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</si>
  <si>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</si>
  <si>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</si>
  <si>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</si>
  <si>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</si>
  <si>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</si>
  <si>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</si>
  <si>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</si>
  <si>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</si>
  <si>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</si>
  <si>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</si>
  <si>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</si>
  <si>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</si>
  <si>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</si>
  <si>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</si>
  <si>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</si>
  <si>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</si>
  <si>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</si>
  <si>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</si>
  <si>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</si>
  <si>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</si>
  <si>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</si>
  <si>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</si>
  <si>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</si>
  <si>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</si>
  <si>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</si>
  <si>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</si>
  <si>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</si>
  <si>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</si>
  <si>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</si>
  <si>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</si>
  <si>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</si>
  <si>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</si>
  <si>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</si>
  <si>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</si>
  <si>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</si>
  <si>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</si>
  <si>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</si>
  <si>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</si>
  <si>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</si>
  <si>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</si>
  <si>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</si>
  <si>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</si>
  <si>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</si>
  <si>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</si>
  <si>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</si>
  <si>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</si>
  <si>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</si>
  <si>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</si>
  <si>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</si>
  <si>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</si>
  <si>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</si>
  <si>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</si>
  <si>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</si>
  <si>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</si>
  <si>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</si>
  <si>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</si>
  <si>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</si>
  <si>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</si>
  <si>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</si>
  <si>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</si>
  <si>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</si>
  <si>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</si>
  <si>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</si>
  <si>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</si>
  <si>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</si>
  <si>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</si>
  <si>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</si>
  <si>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</si>
  <si>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</si>
  <si>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</si>
  <si>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</si>
  <si>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</si>
  <si>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</si>
  <si>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</si>
  <si>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</si>
  <si>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</si>
  <si>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</si>
  <si>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</si>
  <si>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</si>
  <si>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</si>
  <si>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</si>
  <si>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</si>
  <si>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</si>
  <si>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</si>
  <si>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</si>
  <si>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</si>
  <si>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</si>
  <si>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</si>
  <si>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</si>
  <si>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</si>
  <si>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</si>
  <si>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</si>
  <si>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</si>
  <si>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</si>
  <si>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</si>
  <si>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</si>
  <si>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</si>
  <si>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</si>
  <si>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</si>
  <si>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</si>
  <si>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</si>
  <si>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</si>
  <si>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</si>
  <si>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</si>
  <si>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</si>
  <si>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</si>
  <si>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</si>
  <si>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</si>
  <si>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</si>
  <si>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</si>
  <si>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</si>
  <si>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</si>
  <si>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</si>
  <si>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</si>
  <si>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</si>
  <si>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</si>
  <si>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</si>
  <si>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</si>
  <si>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</si>
  <si>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</si>
  <si>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</si>
  <si>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</si>
  <si>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</si>
  <si>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</si>
  <si>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</si>
  <si>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</si>
  <si>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</si>
  <si>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</si>
  <si>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</si>
  <si>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</si>
  <si>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</si>
  <si>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</si>
  <si>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</si>
  <si>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</si>
  <si>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</si>
  <si>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</si>
  <si>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</si>
  <si>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</si>
  <si>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</si>
  <si>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</si>
  <si>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</si>
  <si>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</si>
  <si>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</si>
  <si>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</si>
  <si>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</si>
  <si>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</si>
  <si>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</si>
  <si>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</si>
  <si>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</si>
  <si>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</si>
  <si>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</si>
  <si>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</si>
  <si>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</si>
  <si>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</si>
  <si>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</si>
  <si>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</si>
  <si>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</si>
  <si>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</si>
  <si>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</si>
  <si>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</si>
  <si>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</si>
  <si>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</si>
  <si>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</si>
  <si>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</si>
  <si>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</si>
  <si>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</si>
  <si>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</si>
  <si>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</si>
  <si>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</si>
  <si>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</si>
  <si>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</si>
  <si>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</si>
  <si>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</si>
  <si>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</si>
  <si>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</si>
  <si>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</si>
  <si>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</si>
  <si>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</si>
  <si>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</si>
  <si>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</si>
  <si>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</si>
  <si>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</si>
  <si>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</si>
  <si>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</si>
  <si>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</si>
  <si>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</si>
  <si>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</si>
  <si>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</si>
  <si>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</si>
  <si>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</si>
  <si>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</si>
  <si>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</si>
  <si>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</si>
  <si>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</si>
  <si>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</si>
  <si>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</si>
  <si>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</si>
  <si>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</si>
  <si>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</si>
  <si>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</si>
  <si>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</si>
  <si>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</si>
  <si>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</si>
  <si>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</si>
  <si>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</si>
  <si>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</si>
  <si>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</si>
  <si>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</si>
  <si>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</si>
  <si>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</si>
  <si>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</si>
  <si>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</si>
  <si>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</si>
  <si>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</si>
  <si>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</si>
  <si>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</si>
  <si>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</si>
  <si>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</si>
  <si>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</si>
  <si>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</si>
  <si>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</si>
  <si>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</si>
  <si>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</si>
  <si>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</si>
  <si>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</si>
  <si>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</si>
  <si>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</si>
  <si>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</si>
  <si>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</si>
  <si>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</si>
  <si>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</si>
  <si>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</si>
  <si>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</si>
  <si>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</si>
  <si>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</si>
  <si>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</si>
  <si>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</si>
  <si>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</si>
  <si>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</si>
  <si>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</si>
  <si>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</si>
  <si>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</si>
  <si>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</si>
  <si>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</si>
  <si>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</si>
  <si>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</si>
  <si>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</si>
  <si>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</si>
  <si>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</si>
  <si>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</si>
  <si>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</si>
  <si>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</si>
  <si>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</si>
  <si>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</si>
  <si>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</si>
  <si>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</si>
  <si>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</si>
  <si>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</si>
  <si>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</si>
  <si>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</si>
  <si>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</si>
  <si>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</si>
  <si>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</si>
  <si>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</si>
  <si>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</si>
  <si>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</si>
  <si>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</si>
  <si>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</si>
  <si>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</si>
  <si>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</si>
  <si>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</si>
  <si>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</si>
  <si>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</si>
  <si>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</si>
  <si>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</si>
  <si>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</si>
  <si>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</si>
  <si>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</si>
  <si>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</si>
  <si>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</si>
  <si>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</si>
  <si>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</si>
  <si>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</si>
  <si>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</si>
  <si>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</si>
  <si>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</si>
  <si>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</si>
  <si>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</si>
  <si>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</si>
  <si>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</si>
  <si>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</si>
  <si>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</si>
  <si>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</si>
  <si>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</si>
  <si>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</si>
  <si>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</si>
  <si>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</si>
  <si>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</si>
  <si>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</si>
  <si>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</si>
  <si>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</si>
  <si>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</si>
  <si>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</si>
  <si>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</si>
  <si>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</si>
  <si>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</si>
  <si>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</si>
  <si>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</si>
  <si>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</si>
  <si>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</si>
  <si>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</si>
  <si>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</si>
  <si>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</si>
  <si>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</si>
  <si>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</si>
  <si>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</si>
  <si>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</si>
  <si>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</si>
  <si>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</si>
  <si>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</si>
  <si>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</si>
  <si>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</si>
  <si>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</si>
  <si>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</si>
  <si>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</si>
  <si>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</si>
  <si>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</si>
  <si>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</si>
  <si>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</si>
  <si>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</si>
  <si>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</si>
  <si>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</si>
  <si>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</si>
  <si>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</si>
  <si>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</si>
  <si>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</si>
  <si>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</si>
  <si>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</si>
  <si>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</si>
  <si>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</si>
  <si>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</si>
  <si>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</si>
  <si>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</si>
  <si>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</si>
  <si>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</si>
  <si>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</si>
  <si>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</si>
  <si>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</si>
  <si>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</si>
  <si>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</si>
  <si>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</si>
  <si>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</si>
  <si>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</si>
  <si>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</si>
  <si>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</si>
  <si>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</si>
  <si>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</si>
  <si>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</si>
  <si>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</si>
  <si>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</si>
  <si>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</si>
  <si>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</si>
  <si>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</si>
  <si>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</si>
  <si>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</si>
  <si>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</si>
  <si>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</si>
  <si>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</si>
  <si>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</si>
  <si>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</si>
  <si>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</si>
  <si>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</si>
  <si>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</si>
  <si>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</si>
  <si>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</si>
  <si>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</si>
  <si>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</si>
  <si>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</si>
  <si>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</si>
  <si>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</si>
  <si>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</si>
  <si>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</si>
  <si>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</si>
  <si>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</si>
  <si>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</si>
  <si>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</si>
  <si>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</si>
  <si>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</si>
  <si>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</si>
  <si>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</si>
  <si>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</si>
  <si>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</si>
  <si>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</si>
  <si>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</si>
  <si>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</si>
  <si>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</si>
  <si>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</si>
  <si>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</si>
  <si>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</si>
  <si>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</si>
  <si>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</si>
  <si>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</si>
  <si>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</si>
  <si>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</si>
  <si>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</si>
  <si>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</si>
  <si>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</si>
  <si>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</si>
  <si>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</si>
  <si>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</si>
  <si>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</si>
  <si>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</si>
  <si>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</si>
  <si>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</si>
  <si>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</si>
  <si>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</si>
  <si>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</si>
  <si>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</si>
  <si>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</si>
  <si>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</si>
  <si>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</si>
  <si>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</si>
  <si>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</si>
  <si>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</si>
  <si>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</si>
  <si>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</si>
  <si>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</si>
  <si>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</si>
  <si>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</si>
  <si>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</si>
  <si>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</si>
  <si>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</si>
  <si>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</si>
  <si>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</si>
  <si>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</si>
  <si>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</si>
  <si>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</si>
  <si>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</si>
  <si>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</si>
  <si>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</si>
  <si>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</si>
  <si>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</si>
  <si>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</si>
  <si>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</si>
  <si>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</si>
  <si>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</si>
  <si>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</si>
  <si>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</si>
  <si>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</si>
  <si>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</si>
  <si>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</si>
  <si>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</si>
  <si>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</si>
  <si>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</si>
  <si>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</si>
  <si>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</si>
  <si>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</si>
  <si>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</si>
  <si>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</si>
  <si>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</si>
  <si>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</si>
  <si>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</si>
  <si>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</si>
  <si>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</si>
  <si>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</si>
  <si>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</si>
  <si>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</si>
  <si>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</si>
  <si>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</si>
  <si>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</si>
  <si>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</si>
  <si>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</si>
  <si>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</si>
  <si>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</si>
  <si>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</si>
  <si>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</si>
  <si>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</si>
  <si>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</si>
  <si>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</si>
  <si>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</si>
  <si>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</si>
  <si>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</si>
  <si>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</si>
  <si>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</si>
  <si>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</si>
  <si>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</si>
  <si>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</si>
  <si>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</si>
  <si>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</si>
  <si>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</si>
  <si>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</si>
  <si>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</si>
  <si>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</si>
  <si>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</si>
  <si>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</si>
  <si>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</si>
  <si>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</si>
  <si>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</si>
  <si>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</si>
  <si>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</si>
  <si>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</si>
  <si>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</si>
  <si>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</si>
  <si>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</si>
  <si>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</si>
  <si>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</si>
  <si>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</si>
  <si>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</si>
  <si>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</si>
  <si>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</si>
  <si>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</si>
  <si>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</si>
  <si>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</si>
  <si>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</si>
  <si>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</si>
  <si>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</si>
  <si>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</si>
  <si>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</si>
  <si>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</si>
  <si>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</si>
  <si>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</si>
  <si>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</si>
  <si>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</si>
  <si>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</si>
  <si>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</si>
  <si>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</si>
  <si>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</si>
  <si>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</si>
  <si>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</si>
  <si>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</si>
  <si>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</si>
  <si>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</si>
  <si>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</si>
  <si>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</si>
  <si>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</si>
  <si>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</si>
  <si>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</si>
  <si>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</si>
  <si>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</si>
  <si>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</si>
  <si>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</si>
  <si>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</si>
  <si>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</si>
  <si>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</si>
  <si>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</si>
  <si>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</si>
  <si>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</si>
  <si>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</si>
  <si>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</si>
  <si>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</si>
  <si>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</si>
  <si>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</si>
  <si>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</si>
  <si>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</si>
  <si>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</si>
  <si>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</si>
  <si>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</si>
  <si>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</si>
  <si>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</si>
  <si>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</si>
  <si>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</si>
  <si>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</si>
  <si>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</si>
  <si>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</si>
  <si>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</si>
  <si>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</si>
  <si>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</si>
  <si>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</si>
  <si>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</si>
  <si>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</si>
  <si>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</si>
  <si>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</si>
  <si>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</si>
  <si>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</si>
  <si>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</si>
  <si>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</si>
  <si>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</si>
  <si>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</si>
  <si>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</si>
  <si>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</si>
  <si>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</si>
  <si>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</si>
  <si>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</si>
  <si>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</si>
  <si>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</si>
  <si>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</si>
  <si>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</si>
  <si>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</si>
  <si>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</si>
  <si>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</si>
  <si>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</si>
  <si>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</si>
  <si>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</si>
  <si>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</si>
  <si>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</si>
  <si>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</si>
  <si>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</si>
  <si>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</si>
  <si>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</si>
  <si>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</si>
  <si>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</si>
  <si>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</si>
  <si>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</si>
  <si>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</si>
  <si>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</si>
  <si>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</si>
  <si>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</si>
  <si>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</si>
  <si>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</si>
  <si>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</si>
  <si>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</si>
  <si>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</si>
  <si>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</si>
  <si>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</si>
  <si>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</si>
  <si>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</si>
  <si>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</si>
  <si>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</si>
  <si>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</si>
  <si>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</si>
  <si>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</si>
  <si>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</si>
  <si>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</si>
  <si>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</si>
  <si>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</si>
  <si>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</si>
  <si>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</si>
  <si>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</si>
  <si>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</si>
  <si>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</si>
  <si>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</si>
  <si>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</si>
  <si>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</si>
  <si>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</si>
  <si>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</si>
  <si>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</si>
  <si>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</si>
  <si>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</si>
  <si>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</si>
  <si>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</si>
  <si>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</si>
  <si>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</si>
  <si>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</si>
  <si>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</si>
  <si>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</si>
  <si>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</si>
  <si>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</si>
  <si>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</si>
  <si>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</si>
  <si>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</si>
  <si>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</si>
  <si>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</si>
  <si>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</si>
  <si>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</si>
  <si>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</si>
  <si>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</si>
  <si>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</si>
  <si>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</si>
  <si>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</si>
  <si>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</si>
  <si>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</si>
  <si>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</si>
  <si>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</si>
  <si>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</si>
  <si>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</si>
  <si>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</si>
  <si>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</si>
  <si>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</si>
  <si>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</si>
  <si>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</si>
  <si>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</si>
  <si>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</si>
  <si>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</si>
  <si>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</si>
  <si>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</si>
  <si>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</si>
  <si>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</si>
  <si>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</si>
  <si>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</si>
  <si>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</si>
  <si>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</si>
  <si>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</si>
  <si>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</si>
  <si>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</si>
  <si>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</si>
  <si>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</si>
  <si>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</si>
  <si>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</si>
  <si>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</si>
  <si>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</si>
  <si>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</si>
  <si>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</si>
  <si>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</si>
  <si>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</si>
  <si>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</si>
  <si>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</si>
  <si>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</si>
  <si>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</si>
  <si>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</si>
  <si>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</si>
  <si>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</si>
  <si>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</si>
  <si>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</si>
  <si>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</si>
  <si>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</si>
  <si>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</si>
  <si>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</si>
  <si>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</si>
  <si>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</si>
  <si>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</si>
  <si>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</si>
  <si>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</si>
  <si>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</si>
  <si>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</si>
  <si>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</si>
  <si>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</si>
  <si>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</si>
  <si>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</si>
  <si>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</si>
  <si>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</si>
  <si>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</si>
  <si>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</si>
  <si>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</si>
  <si>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</si>
  <si>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</si>
  <si>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</si>
  <si>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</si>
  <si>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</si>
  <si>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</si>
  <si>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</si>
  <si>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</si>
  <si>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</si>
  <si>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</si>
  <si>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</si>
  <si>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</si>
  <si>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</si>
  <si>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</si>
  <si>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</si>
  <si>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</si>
  <si>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</si>
  <si>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</si>
  <si>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</si>
  <si>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</si>
  <si>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</si>
  <si>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</si>
  <si>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</si>
  <si>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</si>
  <si>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</si>
  <si>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</si>
  <si>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</si>
  <si>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</si>
  <si>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</si>
  <si>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</si>
  <si>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</si>
  <si>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</si>
  <si>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</si>
  <si>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</si>
  <si>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</si>
  <si>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</si>
  <si>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</si>
  <si>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</si>
  <si>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</si>
  <si>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</si>
  <si>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</si>
  <si>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</si>
  <si>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</si>
  <si>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</si>
  <si>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</si>
  <si>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</si>
  <si>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</si>
  <si>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</si>
  <si>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</si>
  <si>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</si>
  <si>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</si>
  <si>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</si>
  <si>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</si>
  <si>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</si>
  <si>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</si>
  <si>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</si>
  <si>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</si>
  <si>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</si>
  <si>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</si>
  <si>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</si>
  <si>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</si>
  <si>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</si>
  <si>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</si>
  <si>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</si>
  <si>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</si>
  <si>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</si>
  <si>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</si>
  <si>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</si>
  <si>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</si>
  <si>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</si>
  <si>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</si>
  <si>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</si>
  <si>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</si>
  <si>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</si>
  <si>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</si>
  <si>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</si>
  <si>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</si>
  <si>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</si>
  <si>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</si>
  <si>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</si>
  <si>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</si>
  <si>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</si>
  <si>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</si>
  <si>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</si>
  <si>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</si>
  <si>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</si>
  <si>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</si>
  <si>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</si>
  <si>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</si>
  <si>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</si>
  <si>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</si>
  <si>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</si>
  <si>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</si>
  <si>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</si>
  <si>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</si>
  <si>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</si>
  <si>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</si>
  <si>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</si>
  <si>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</si>
  <si>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</si>
  <si>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</si>
  <si>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</si>
  <si>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</si>
  <si>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</si>
  <si>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</si>
  <si>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</si>
  <si>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</si>
  <si>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</si>
  <si>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</si>
  <si>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</si>
  <si>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</si>
  <si>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</si>
  <si>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</si>
  <si>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</si>
  <si>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</si>
  <si>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</si>
  <si>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</si>
  <si>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</si>
  <si>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</si>
  <si>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</si>
  <si>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</si>
  <si>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</si>
  <si>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</si>
  <si>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</si>
  <si>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</si>
  <si>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</si>
  <si>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</si>
  <si>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</si>
  <si>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</si>
  <si>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</si>
  <si>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</si>
  <si>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</si>
  <si>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</si>
  <si>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</si>
  <si>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</si>
  <si>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</si>
  <si>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</si>
  <si>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</si>
  <si>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</si>
  <si>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</si>
  <si>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</si>
  <si>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</si>
  <si>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</si>
  <si>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</si>
  <si>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</si>
  <si>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</si>
  <si>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</si>
  <si>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</si>
  <si>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</si>
  <si>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</si>
  <si>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</si>
  <si>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</si>
  <si>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</si>
  <si>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</si>
  <si>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</si>
  <si>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</si>
  <si>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</si>
  <si>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</si>
  <si>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</si>
  <si>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</si>
  <si>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</si>
  <si>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</si>
  <si>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</si>
  <si>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</si>
  <si>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</si>
  <si>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</si>
  <si>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</si>
  <si>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</si>
  <si>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</si>
  <si>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</si>
  <si>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</si>
  <si>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</si>
  <si>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</si>
  <si>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</si>
  <si>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</si>
  <si>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</si>
  <si>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</si>
  <si>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</si>
  <si>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</si>
  <si>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</si>
  <si>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</si>
  <si>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</si>
  <si>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</si>
  <si>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</si>
  <si>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</si>
  <si>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</si>
  <si>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</si>
  <si>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</si>
  <si>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</si>
  <si>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</si>
  <si>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</si>
  <si>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</si>
  <si>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</si>
  <si>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</si>
  <si>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</si>
  <si>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</si>
  <si>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</si>
  <si>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</si>
  <si>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</si>
  <si>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</si>
  <si>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</si>
  <si>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</si>
  <si>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</si>
  <si>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</si>
  <si>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</si>
  <si>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</si>
  <si>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</si>
  <si>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</si>
  <si>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</si>
  <si>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</si>
  <si>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</si>
  <si>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</si>
  <si>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</si>
  <si>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</si>
  <si>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</si>
  <si>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</si>
  <si>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</si>
  <si>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</si>
  <si>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</si>
  <si>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</si>
  <si>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</si>
  <si>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</si>
  <si>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</si>
  <si>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</si>
  <si>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</si>
  <si>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</si>
  <si>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</si>
  <si>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</si>
  <si>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</si>
  <si>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</si>
  <si>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</si>
  <si>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</si>
  <si>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</si>
  <si>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</si>
  <si>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</si>
  <si>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</si>
  <si>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</si>
  <si>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</si>
  <si>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</si>
  <si>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</si>
  <si>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</si>
  <si>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</si>
  <si>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</si>
  <si>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</si>
  <si>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</si>
  <si>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</si>
  <si>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</si>
  <si>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</si>
  <si>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</si>
  <si>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</si>
  <si>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</si>
  <si>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</si>
  <si>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</si>
  <si>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</si>
  <si>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</si>
  <si>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</si>
  <si>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</si>
  <si>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</si>
  <si>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</si>
  <si>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</si>
  <si>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</si>
  <si>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</si>
  <si>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</si>
  <si>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</si>
  <si>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</si>
  <si>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</si>
  <si>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</si>
  <si>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</si>
  <si>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</si>
  <si>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</si>
  <si>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</si>
  <si>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</si>
  <si>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</si>
  <si>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</si>
  <si>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</si>
  <si>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</si>
  <si>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</si>
  <si>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</si>
  <si>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</si>
  <si>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</si>
  <si>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</si>
  <si>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</si>
  <si>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</si>
  <si>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</si>
  <si>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</si>
  <si>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</si>
  <si>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</si>
  <si>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</si>
  <si>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</si>
  <si>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</si>
  <si>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</si>
  <si>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</si>
  <si>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</si>
  <si>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</si>
  <si>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</si>
  <si>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</si>
  <si>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</si>
  <si>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</si>
  <si>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</si>
  <si>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</si>
  <si>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</si>
  <si>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</si>
  <si>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</si>
  <si>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</si>
  <si>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</si>
  <si>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</si>
  <si>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</si>
  <si>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</si>
  <si>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</si>
  <si>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</si>
  <si>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</si>
  <si>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</si>
  <si>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</si>
  <si>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</si>
  <si>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</si>
  <si>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</si>
  <si>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</si>
  <si>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</si>
  <si>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</si>
  <si>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</si>
  <si>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</si>
  <si>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</si>
  <si>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</si>
  <si>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</si>
  <si>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</si>
  <si>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</si>
  <si>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</si>
  <si>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</si>
  <si>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</si>
  <si>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</si>
  <si>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</si>
  <si>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</si>
  <si>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</si>
  <si>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</si>
  <si>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</si>
  <si>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</si>
  <si>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</si>
  <si>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</si>
  <si>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</si>
  <si>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</si>
  <si>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</si>
  <si>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</si>
  <si>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</si>
  <si>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</si>
  <si>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</si>
  <si>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</si>
  <si>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</si>
  <si>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</si>
  <si>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</si>
  <si>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</si>
  <si>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</si>
  <si>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</si>
  <si>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</si>
  <si>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</si>
  <si>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</si>
  <si>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</si>
  <si>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</si>
  <si>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</si>
  <si>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</si>
  <si>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</si>
  <si>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</si>
  <si>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</si>
  <si>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</si>
  <si>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</si>
  <si>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</si>
  <si>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</si>
  <si>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</si>
  <si>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</si>
  <si>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</si>
  <si>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</si>
  <si>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</si>
  <si>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</si>
  <si>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</si>
  <si>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</si>
  <si>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</si>
  <si>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</si>
  <si>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</si>
  <si>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</si>
  <si>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</si>
  <si>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</si>
  <si>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</si>
  <si>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</si>
  <si>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</si>
  <si>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</si>
  <si>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</si>
  <si>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</si>
  <si>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</si>
  <si>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</si>
  <si>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</si>
  <si>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</si>
  <si>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</si>
  <si>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</si>
  <si>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</si>
  <si>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</si>
  <si>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</si>
  <si>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</si>
  <si>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</si>
  <si>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</si>
  <si>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</si>
  <si>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</si>
  <si>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</si>
  <si>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</si>
  <si>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</si>
  <si>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</si>
  <si>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</si>
  <si>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</si>
  <si>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</si>
  <si>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</si>
  <si>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</si>
  <si>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</si>
  <si>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</si>
  <si>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</si>
  <si>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</si>
  <si>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</si>
  <si>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</si>
  <si>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</si>
  <si>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</si>
  <si>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</si>
  <si>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</si>
  <si>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</si>
  <si>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</si>
  <si>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</si>
  <si>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</si>
  <si>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</si>
  <si>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</si>
  <si>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</si>
  <si>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</si>
  <si>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</si>
  <si>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</si>
  <si>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</si>
  <si>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</si>
  <si>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</si>
  <si>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</si>
  <si>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</si>
  <si>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</si>
  <si>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</si>
  <si>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</si>
  <si>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</si>
  <si>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</si>
  <si>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</si>
  <si>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</si>
  <si>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</si>
  <si>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</si>
  <si>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</si>
  <si>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</si>
  <si>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</si>
  <si>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</si>
  <si>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</si>
  <si>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</si>
  <si>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</si>
  <si>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</si>
  <si>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</si>
  <si>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</si>
  <si>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</si>
  <si>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</si>
  <si>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</si>
  <si>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</si>
  <si>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</si>
  <si>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</si>
  <si>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</si>
  <si>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</si>
  <si>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</si>
  <si>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</si>
  <si>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</si>
  <si>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</si>
  <si>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</si>
  <si>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</si>
  <si>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</si>
  <si>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</si>
  <si>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</si>
  <si>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</si>
  <si>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</si>
  <si>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</si>
  <si>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</si>
  <si>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</si>
  <si>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</si>
  <si>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</si>
  <si>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</si>
  <si>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</si>
  <si>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</si>
  <si>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</si>
  <si>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</si>
  <si>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</si>
  <si>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</si>
  <si>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</si>
  <si>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</si>
  <si>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</si>
  <si>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</si>
  <si>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</si>
  <si>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</si>
  <si>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</si>
  <si>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</si>
  <si>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</si>
  <si>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</si>
  <si>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</si>
  <si>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</si>
  <si>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</si>
  <si>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</si>
  <si>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</si>
  <si>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</si>
  <si>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</si>
  <si>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</si>
  <si>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</si>
  <si>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</si>
  <si>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</si>
  <si>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</si>
  <si>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</si>
  <si>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</si>
  <si>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</si>
  <si>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</si>
  <si>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</si>
  <si>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</si>
  <si>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</si>
  <si>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</si>
  <si>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</si>
  <si>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</si>
  <si>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</si>
  <si>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</si>
  <si>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</si>
  <si>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</si>
  <si>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</si>
  <si>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</si>
  <si>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</si>
  <si>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</si>
  <si>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</si>
  <si>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</si>
  <si>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</si>
  <si>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</si>
  <si>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</si>
  <si>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</si>
  <si>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</si>
  <si>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</si>
  <si>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</si>
  <si>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</si>
  <si>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</si>
  <si>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</si>
  <si>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</si>
  <si>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</si>
  <si>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</si>
  <si>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</si>
  <si>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</si>
  <si>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</si>
  <si>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</si>
  <si>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</si>
  <si>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</si>
  <si>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</si>
  <si>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</si>
  <si>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</si>
  <si>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</si>
  <si>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</si>
  <si>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</si>
  <si>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</si>
  <si>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</si>
  <si>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</si>
  <si>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</si>
  <si>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</si>
  <si>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</si>
  <si>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</si>
  <si>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</si>
  <si>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</si>
  <si>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</si>
  <si>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</si>
  <si>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</si>
  <si>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</si>
  <si>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</si>
  <si>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</si>
  <si>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</si>
  <si>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</si>
  <si>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</si>
  <si>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</si>
  <si>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</si>
  <si>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</si>
  <si>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</si>
  <si>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</si>
  <si>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</si>
  <si>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</si>
  <si>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</si>
  <si>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</si>
  <si>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</si>
  <si>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</si>
  <si>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</si>
  <si>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</si>
  <si>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</si>
  <si>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</si>
  <si>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</si>
  <si>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</si>
  <si>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</si>
  <si>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</si>
  <si>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</si>
  <si>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</si>
  <si>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</si>
  <si>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</si>
  <si>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</si>
  <si>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</si>
  <si>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</si>
  <si>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</si>
  <si>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</si>
  <si>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</si>
  <si>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</si>
  <si>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</si>
  <si>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</si>
  <si>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</si>
  <si>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</si>
  <si>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</si>
  <si>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</si>
  <si>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</si>
  <si>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</si>
  <si>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</si>
  <si>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</si>
  <si>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</si>
  <si>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</si>
  <si>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</si>
  <si>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</si>
  <si>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</si>
  <si>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</si>
  <si>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</si>
  <si>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</si>
  <si>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</si>
  <si>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</si>
  <si>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</si>
  <si>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</si>
  <si>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</si>
  <si>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</si>
  <si>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</si>
  <si>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</si>
  <si>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</si>
  <si>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</si>
  <si>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</si>
  <si>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</si>
  <si>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</si>
  <si>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</si>
  <si>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</si>
  <si>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</si>
  <si>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</si>
  <si>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</si>
  <si>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</si>
  <si>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</si>
  <si>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</si>
  <si>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</si>
  <si>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</si>
  <si>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</si>
  <si>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</si>
  <si>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</si>
  <si>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</si>
  <si>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</si>
  <si>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</si>
  <si>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</si>
  <si>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</si>
  <si>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</si>
  <si>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</si>
  <si>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</si>
  <si>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</si>
  <si>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</si>
  <si>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</si>
  <si>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</si>
  <si>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</si>
  <si>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</si>
  <si>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</si>
  <si>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</si>
  <si>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</si>
  <si>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</si>
  <si>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</si>
  <si>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</si>
  <si>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</si>
  <si>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</si>
  <si>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</si>
  <si>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</si>
  <si>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</si>
  <si>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</si>
  <si>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</si>
  <si>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</si>
  <si>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</si>
  <si>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</si>
  <si>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</si>
  <si>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</si>
  <si>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</si>
  <si>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</si>
  <si>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</si>
  <si>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</si>
  <si>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</si>
  <si>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</si>
  <si>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</si>
  <si>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</si>
  <si>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</si>
  <si>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</si>
  <si>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</si>
  <si>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</si>
  <si>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</si>
  <si>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</si>
  <si>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</si>
  <si>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</si>
  <si>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</si>
  <si>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</si>
  <si>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</si>
  <si>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</si>
  <si>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</si>
  <si>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</si>
  <si>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</si>
  <si>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</si>
  <si>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</si>
  <si>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</si>
  <si>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</si>
  <si>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</si>
  <si>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</si>
  <si>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</si>
  <si>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</si>
  <si>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</si>
  <si>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</si>
  <si>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</si>
  <si>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</si>
  <si>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</si>
  <si>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</si>
  <si>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</si>
  <si>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</si>
  <si>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</si>
  <si>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</si>
  <si>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</si>
  <si>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</si>
  <si>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</si>
  <si>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</si>
  <si>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</si>
  <si>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</si>
  <si>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</si>
  <si>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</si>
  <si>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</si>
  <si>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</si>
  <si>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</si>
  <si>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</si>
  <si>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</si>
  <si>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</si>
  <si>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</si>
  <si>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</si>
  <si>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</si>
  <si>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</si>
  <si>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</si>
  <si>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</si>
  <si>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</si>
  <si>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</si>
  <si>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</si>
  <si>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</si>
  <si>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</si>
  <si>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</si>
  <si>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</si>
  <si>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</si>
  <si>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</si>
  <si>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</si>
  <si>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</si>
  <si>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</si>
  <si>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</si>
  <si>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</si>
  <si>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</si>
  <si>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</si>
  <si>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</si>
  <si>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</si>
  <si>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</si>
  <si>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</si>
  <si>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</si>
  <si>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</si>
  <si>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</si>
  <si>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</si>
  <si>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</si>
  <si>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</si>
  <si>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</si>
  <si>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</si>
  <si>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</si>
  <si>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</si>
  <si>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</si>
  <si>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</si>
  <si>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</si>
  <si>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</si>
  <si>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</si>
  <si>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</si>
  <si>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</si>
  <si>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</si>
  <si>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</si>
  <si>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</si>
  <si>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</si>
  <si>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</si>
  <si>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</si>
  <si>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</si>
  <si>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</si>
  <si>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</si>
  <si>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</si>
  <si>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</si>
  <si>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</si>
  <si>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</si>
  <si>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</si>
  <si>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</si>
  <si>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</si>
  <si>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</si>
  <si>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</si>
  <si>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</si>
  <si>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</si>
  <si>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</si>
  <si>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</si>
  <si>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</si>
  <si>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</si>
  <si>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</si>
  <si>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</si>
  <si>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</si>
  <si>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</si>
  <si>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</si>
  <si>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</si>
  <si>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</si>
  <si>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</si>
  <si>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</si>
  <si>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</si>
  <si>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</si>
  <si>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</si>
  <si>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</si>
  <si>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</si>
  <si>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</si>
  <si>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</si>
  <si>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</si>
  <si>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</si>
  <si>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</si>
  <si>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</si>
  <si>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</si>
  <si>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</si>
  <si>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</si>
  <si>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</si>
  <si>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</si>
  <si>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</si>
  <si>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</si>
  <si>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</si>
  <si>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</si>
  <si>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</si>
  <si>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</si>
  <si>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</si>
  <si>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</si>
  <si>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</si>
  <si>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</si>
  <si>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</si>
  <si>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</si>
  <si>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</si>
  <si>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</si>
  <si>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</si>
  <si>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</si>
  <si>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</si>
  <si>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</si>
  <si>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</si>
  <si>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</si>
  <si>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</si>
  <si>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</si>
  <si>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</si>
  <si>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</si>
  <si>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</si>
  <si>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</si>
  <si>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</si>
  <si>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</si>
  <si>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</si>
  <si>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</si>
  <si>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</si>
  <si>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</si>
  <si>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</si>
  <si>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</si>
  <si>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</si>
  <si>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</si>
  <si>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</si>
  <si>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</si>
  <si>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</si>
  <si>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</si>
  <si>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</si>
  <si>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</si>
  <si>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</si>
  <si>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</si>
  <si>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</si>
  <si>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</si>
  <si>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</si>
  <si>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</si>
  <si>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</si>
  <si>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</si>
  <si>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</si>
  <si>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</si>
  <si>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</si>
  <si>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</si>
  <si>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</si>
  <si>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</si>
  <si>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</si>
  <si>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</si>
  <si>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</si>
  <si>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</si>
  <si>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</si>
  <si>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</si>
  <si>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</si>
  <si>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</si>
  <si>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</si>
  <si>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</si>
  <si>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</si>
  <si>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</si>
  <si>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</si>
  <si>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</si>
  <si>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</si>
  <si>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</si>
  <si>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</si>
  <si>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</si>
  <si>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</si>
  <si>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</si>
  <si>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</si>
  <si>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</si>
  <si>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</si>
  <si>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</si>
  <si>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</si>
  <si>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</si>
  <si>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</si>
  <si>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</si>
  <si>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</si>
  <si>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</si>
  <si>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</si>
  <si>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</si>
  <si>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</si>
  <si>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</si>
  <si>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</si>
  <si>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</si>
  <si>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</si>
  <si>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</si>
  <si>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</si>
  <si>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</si>
  <si>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</si>
  <si>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</si>
  <si>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</si>
  <si>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</si>
  <si>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</si>
  <si>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</si>
  <si>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</si>
  <si>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</si>
  <si>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</si>
  <si>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</si>
  <si>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</si>
  <si>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</si>
  <si>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</si>
  <si>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</si>
  <si>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</si>
  <si>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</si>
  <si>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</si>
  <si>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</si>
  <si>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</si>
  <si>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</si>
  <si>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</si>
  <si>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</si>
  <si>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</si>
  <si>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</si>
  <si>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</si>
  <si>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</si>
  <si>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</si>
  <si>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</si>
  <si>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</si>
  <si>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</si>
  <si>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</si>
  <si>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</si>
  <si>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</si>
  <si>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</si>
  <si>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</si>
  <si>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</si>
  <si>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</si>
  <si>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</si>
  <si>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</si>
  <si>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</si>
  <si>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</si>
  <si>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</si>
  <si>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</si>
  <si>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</si>
  <si>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</si>
  <si>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</si>
  <si>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</si>
  <si>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</si>
  <si>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</si>
  <si>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</si>
  <si>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</si>
  <si>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</si>
  <si>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</si>
  <si>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</si>
  <si>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</si>
  <si>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</si>
  <si>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</si>
  <si>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</si>
  <si>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</si>
  <si>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</si>
  <si>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</si>
  <si>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</si>
  <si>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</si>
  <si>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</si>
  <si>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</si>
  <si>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</si>
  <si>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</si>
  <si>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</si>
  <si>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</si>
  <si>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</si>
  <si>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</si>
  <si>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</si>
  <si>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</si>
  <si>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</si>
  <si>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</si>
  <si>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</si>
  <si>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</si>
  <si>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</si>
  <si>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</si>
  <si>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</si>
  <si>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</si>
  <si>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</si>
  <si>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</si>
  <si>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</si>
  <si>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</si>
  <si>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</si>
  <si>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</si>
  <si>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</si>
  <si>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</si>
  <si>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</si>
  <si>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</si>
  <si>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</si>
  <si>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</si>
  <si>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</si>
  <si>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</si>
  <si>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</si>
  <si>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</si>
  <si>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</si>
  <si>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</si>
  <si>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</si>
  <si>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</si>
  <si>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</si>
  <si>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</si>
  <si>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</si>
  <si>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</si>
  <si>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</si>
  <si>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</si>
  <si>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</si>
  <si>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</si>
  <si>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</si>
  <si>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</si>
  <si>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</si>
  <si>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</si>
  <si>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</si>
  <si>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</si>
  <si>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</si>
  <si>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</si>
  <si>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</si>
  <si>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</si>
  <si>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</si>
  <si>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</si>
  <si>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</si>
  <si>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</si>
  <si>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</si>
  <si>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</si>
  <si>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</si>
  <si>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</si>
  <si>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</si>
  <si>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</si>
  <si>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</si>
  <si>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</si>
  <si>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</si>
  <si>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</si>
  <si>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</si>
  <si>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</si>
  <si>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</si>
  <si>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</si>
  <si>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</si>
  <si>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</si>
  <si>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</si>
  <si>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</si>
  <si>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</si>
  <si>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</si>
  <si>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</si>
  <si>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</si>
  <si>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</si>
  <si>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</si>
  <si>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</si>
  <si>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</si>
  <si>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</si>
  <si>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</si>
  <si>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</si>
  <si>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</si>
  <si>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</si>
  <si>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</si>
  <si>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</si>
  <si>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</si>
  <si>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</si>
  <si>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</si>
  <si>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</si>
  <si>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</si>
  <si>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</si>
  <si>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</si>
  <si>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</si>
  <si>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</si>
  <si>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</si>
  <si>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</si>
  <si>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</si>
  <si>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</si>
  <si>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</si>
  <si>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</si>
  <si>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</si>
  <si>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</si>
  <si>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</si>
  <si>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</si>
  <si>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</si>
  <si>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</si>
  <si>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</si>
  <si>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</si>
  <si>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</si>
  <si>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</si>
  <si>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</si>
  <si>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</si>
  <si>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</si>
  <si>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</si>
  <si>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</si>
  <si>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</si>
  <si>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</si>
  <si>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</si>
  <si>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</si>
  <si>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</si>
  <si>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</si>
  <si>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</si>
  <si>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</si>
  <si>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</si>
  <si>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</si>
  <si>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</si>
  <si>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</si>
  <si>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</si>
  <si>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</si>
  <si>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</si>
  <si>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</si>
  <si>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</si>
  <si>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</si>
  <si>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</si>
  <si>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</si>
  <si>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</si>
  <si>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</si>
  <si>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</si>
  <si>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</si>
  <si>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</si>
  <si>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</si>
  <si>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</si>
  <si>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</si>
  <si>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</si>
  <si>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</si>
  <si>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</si>
  <si>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</si>
  <si>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</si>
  <si>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</si>
  <si>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</si>
  <si>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</si>
  <si>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</si>
  <si>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</si>
  <si>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</si>
  <si>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</si>
  <si>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</si>
  <si>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</si>
  <si>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</si>
  <si>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</si>
  <si>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</si>
  <si>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</si>
  <si>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</si>
  <si>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</si>
  <si>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</si>
  <si>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</si>
  <si>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</si>
  <si>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</si>
  <si>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</si>
  <si>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</si>
  <si>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</si>
  <si>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</si>
  <si>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</si>
  <si>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</si>
  <si>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</si>
  <si>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</si>
  <si>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</si>
  <si>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</si>
  <si>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</si>
  <si>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</si>
  <si>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</si>
  <si>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</si>
  <si>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</si>
  <si>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</si>
  <si>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</si>
  <si>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</si>
  <si>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</si>
  <si>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</si>
  <si>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</si>
  <si>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</si>
  <si>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</si>
  <si>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</si>
  <si>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</si>
  <si>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</si>
  <si>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</si>
  <si>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</si>
  <si>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</si>
  <si>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</si>
  <si>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</si>
  <si>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</si>
  <si>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</si>
  <si>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</si>
  <si>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</si>
  <si>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</si>
  <si>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</si>
  <si>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</si>
  <si>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</si>
  <si>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</si>
  <si>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</si>
  <si>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</si>
  <si>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</si>
  <si>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</si>
  <si>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</si>
  <si>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</si>
  <si>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</si>
  <si>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</si>
  <si>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</si>
  <si>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</si>
  <si>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</si>
  <si>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</si>
  <si>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</si>
  <si>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</si>
  <si>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</si>
  <si>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</si>
  <si>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</si>
  <si>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</si>
  <si>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</si>
  <si>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</si>
  <si>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</si>
  <si>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</si>
  <si>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</si>
  <si>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</si>
  <si>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</si>
  <si>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</si>
  <si>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</si>
  <si>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</si>
  <si>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</si>
  <si>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</si>
  <si>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</si>
  <si>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</si>
  <si>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</si>
  <si>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</si>
  <si>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</si>
  <si>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</si>
  <si>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</si>
  <si>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</si>
  <si>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</si>
  <si>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</si>
  <si>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</si>
  <si>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</si>
  <si>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</si>
  <si>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</si>
  <si>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</si>
  <si>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</si>
  <si>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</si>
  <si>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</si>
  <si>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</si>
  <si>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</si>
  <si>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</si>
  <si>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</si>
  <si>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</si>
  <si>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</si>
  <si>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</si>
  <si>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</si>
  <si>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</si>
  <si>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</si>
  <si>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</si>
  <si>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</si>
  <si>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</si>
  <si>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</si>
  <si>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</si>
  <si>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</si>
  <si>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</si>
  <si>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</si>
  <si>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</si>
  <si>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</si>
  <si>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</si>
  <si>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</si>
  <si>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</si>
  <si>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</si>
  <si>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</si>
  <si>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</si>
  <si>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</si>
  <si>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</si>
  <si>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</si>
  <si>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</si>
  <si>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</si>
  <si>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</si>
  <si>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</si>
  <si>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</si>
  <si>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</si>
  <si>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</si>
  <si>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</si>
  <si>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</si>
  <si>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</si>
  <si>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</si>
  <si>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</si>
  <si>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</si>
  <si>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</si>
  <si>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</si>
  <si>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</si>
  <si>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</si>
  <si>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</si>
  <si>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</si>
  <si>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</si>
  <si>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</si>
  <si>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</si>
  <si>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</si>
  <si>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</si>
  <si>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</si>
  <si>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</si>
  <si>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</si>
  <si>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</si>
  <si>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</si>
  <si>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</si>
  <si>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</si>
  <si>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</si>
  <si>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</si>
  <si>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</si>
  <si>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</si>
  <si>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</si>
  <si>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</si>
  <si>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</si>
  <si>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</si>
  <si>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</si>
  <si>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</si>
  <si>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</si>
  <si>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</si>
  <si>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</si>
  <si>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</si>
  <si>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</si>
  <si>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</si>
  <si>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</si>
  <si>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</si>
  <si>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</si>
  <si>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</si>
  <si>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</si>
  <si>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</si>
  <si>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</si>
  <si>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</si>
  <si>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</si>
  <si>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</si>
  <si>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</si>
  <si>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</si>
  <si>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</si>
  <si>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</si>
  <si>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</si>
  <si>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</si>
  <si>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</si>
  <si>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</si>
  <si>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</si>
  <si>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</si>
  <si>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</si>
  <si>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</si>
  <si>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</si>
  <si>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</si>
  <si>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</si>
  <si>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</si>
  <si>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</si>
  <si>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</si>
  <si>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</si>
  <si>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</si>
  <si>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</si>
  <si>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</si>
  <si>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</si>
  <si>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</si>
  <si>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</si>
  <si>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</si>
  <si>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</si>
  <si>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</si>
  <si>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</si>
  <si>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</si>
  <si>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</si>
  <si>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</si>
  <si>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</si>
  <si>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</si>
  <si>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</si>
  <si>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</si>
  <si>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</si>
  <si>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</si>
  <si>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</si>
  <si>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</si>
  <si>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</si>
  <si>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</si>
  <si>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</si>
  <si>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</si>
  <si>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</si>
  <si>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</si>
  <si>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</si>
  <si>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</si>
  <si>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</si>
  <si>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</si>
  <si>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</si>
  <si>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</si>
  <si>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</si>
  <si>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</si>
  <si>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</si>
  <si>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</si>
  <si>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</si>
  <si>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</si>
  <si>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</si>
  <si>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</si>
  <si>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</si>
  <si>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</si>
  <si>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</si>
  <si>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</si>
  <si>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</si>
  <si>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</si>
  <si>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</si>
  <si>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</si>
  <si>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</si>
  <si>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</si>
  <si>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</si>
  <si>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</si>
  <si>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</si>
  <si>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</si>
  <si>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</si>
  <si>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</si>
  <si>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</si>
  <si>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</si>
  <si>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</si>
  <si>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</si>
  <si>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</si>
  <si>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</si>
  <si>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</si>
  <si>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</si>
  <si>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</si>
  <si>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</si>
  <si>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</si>
  <si>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</si>
  <si>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</si>
  <si>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</si>
  <si>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</si>
  <si>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</si>
  <si>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</si>
  <si>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</si>
  <si>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</si>
  <si>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</si>
  <si>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</si>
  <si>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</si>
  <si>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</si>
  <si>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</si>
  <si>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</si>
  <si>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</si>
  <si>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</si>
  <si>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</si>
  <si>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</si>
  <si>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</si>
  <si>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</si>
  <si>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</si>
  <si>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</si>
  <si>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</si>
  <si>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</si>
  <si>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</si>
  <si>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</si>
  <si>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</si>
  <si>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</si>
  <si>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</si>
  <si>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</si>
  <si>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</si>
  <si>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</si>
  <si>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</si>
  <si>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</si>
  <si>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</si>
  <si>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</si>
  <si>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</si>
  <si>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</si>
  <si>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</si>
  <si>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</si>
  <si>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</si>
  <si>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</si>
  <si>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</si>
  <si>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</si>
  <si>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</si>
  <si>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</si>
  <si>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</si>
  <si>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</si>
  <si>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</si>
  <si>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</si>
  <si>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</si>
  <si>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</si>
  <si>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</si>
  <si>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</si>
  <si>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</si>
  <si>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</si>
  <si>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</si>
  <si>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</si>
  <si>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</si>
  <si>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</si>
  <si>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</si>
  <si>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</si>
  <si>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</si>
  <si>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</si>
  <si>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</si>
  <si>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</si>
  <si>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</si>
  <si>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</si>
  <si>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</si>
  <si>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</si>
  <si>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</si>
  <si>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</si>
  <si>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</si>
  <si>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</si>
  <si>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</si>
  <si>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</si>
  <si>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</si>
  <si>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</si>
  <si>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</si>
  <si>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</si>
  <si>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</si>
  <si>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</si>
  <si>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</si>
  <si>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</si>
  <si>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</si>
  <si>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</si>
  <si>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</si>
  <si>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</si>
  <si>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</si>
  <si>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</si>
  <si>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</si>
  <si>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</si>
  <si>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</si>
  <si>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</si>
  <si>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</si>
  <si>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</si>
  <si>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</si>
  <si>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</si>
  <si>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</si>
  <si>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</si>
  <si>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</si>
  <si>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</si>
  <si>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</si>
  <si>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</si>
  <si>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</si>
  <si>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</si>
  <si>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</si>
  <si>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</si>
  <si>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</si>
  <si>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</si>
  <si>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</si>
  <si>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</si>
  <si>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</si>
  <si>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</si>
  <si>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</si>
  <si>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</si>
  <si>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</si>
  <si>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</si>
  <si>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</si>
  <si>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</si>
  <si>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</si>
  <si>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</si>
  <si>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</si>
  <si>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</si>
  <si>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</si>
  <si>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</si>
  <si>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</si>
  <si>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</si>
  <si>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</si>
  <si>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</si>
  <si>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</si>
  <si>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</si>
  <si>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</si>
  <si>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</si>
  <si>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</si>
  <si>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</si>
  <si>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</si>
  <si>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</si>
  <si>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</si>
  <si>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</si>
  <si>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</si>
  <si>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</si>
  <si>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</si>
  <si>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</si>
  <si>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</si>
  <si>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</si>
  <si>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</si>
  <si>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</si>
  <si>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</si>
  <si>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</si>
  <si>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</si>
  <si>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</si>
  <si>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</si>
  <si>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</si>
  <si>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</si>
  <si>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</si>
  <si>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</si>
  <si>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</si>
  <si>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</si>
  <si>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</si>
  <si>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</si>
  <si>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</si>
  <si>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</si>
  <si>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</si>
  <si>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</si>
  <si>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</si>
  <si>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</si>
  <si>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</si>
  <si>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</si>
  <si>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</si>
  <si>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</si>
  <si>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</si>
  <si>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</si>
  <si>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</si>
  <si>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</si>
  <si>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</si>
  <si>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</si>
  <si>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</si>
  <si>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</si>
  <si>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</si>
  <si>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</si>
  <si>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</si>
  <si>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</si>
  <si>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</si>
  <si>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</si>
  <si>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</si>
  <si>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</si>
  <si>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</si>
  <si>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</si>
  <si>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</si>
  <si>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</si>
  <si>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</si>
  <si>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</si>
  <si>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</si>
  <si>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</si>
  <si>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</si>
  <si>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</si>
  <si>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</si>
  <si>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</si>
  <si>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</si>
  <si>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</si>
  <si>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</si>
  <si>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</si>
  <si>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</si>
  <si>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</si>
  <si>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</si>
  <si>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</si>
  <si>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</si>
  <si>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</si>
  <si>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</si>
  <si>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</si>
  <si>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</si>
  <si>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</si>
  <si>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</si>
  <si>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</si>
  <si>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</si>
  <si>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</si>
  <si>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</si>
  <si>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</si>
  <si>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</si>
  <si>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</si>
  <si>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</si>
  <si>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</si>
  <si>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</si>
  <si>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</si>
  <si>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</si>
  <si>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</si>
  <si>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</si>
  <si>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</si>
  <si>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</si>
  <si>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</si>
  <si>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</si>
  <si>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</si>
  <si>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</si>
  <si>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</si>
  <si>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</si>
  <si>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</si>
  <si>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</si>
  <si>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</si>
  <si>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</si>
  <si>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</si>
  <si>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</si>
  <si>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</si>
  <si>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</si>
  <si>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</si>
  <si>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</si>
  <si>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</si>
  <si>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</si>
  <si>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</si>
  <si>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</si>
  <si>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</si>
  <si>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</si>
  <si>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</si>
  <si>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</si>
  <si>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</si>
  <si>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</si>
  <si>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</si>
  <si>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</si>
  <si>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</si>
  <si>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</si>
  <si>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</si>
  <si>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</si>
  <si>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</si>
  <si>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</si>
  <si>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</si>
  <si>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</si>
  <si>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</si>
  <si>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</si>
  <si>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</si>
  <si>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</si>
  <si>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</si>
  <si>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</si>
  <si>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</si>
  <si>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</si>
  <si>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</si>
  <si>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</si>
  <si>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</si>
  <si>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</si>
  <si>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</si>
  <si>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</si>
  <si>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</si>
  <si>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</si>
  <si>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</si>
  <si>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</si>
  <si>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</si>
  <si>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</si>
  <si>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</si>
  <si>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</si>
  <si>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</si>
  <si>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</si>
  <si>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</si>
  <si>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</si>
  <si>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</si>
  <si>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</si>
  <si>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</si>
  <si>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</si>
  <si>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</si>
  <si>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</si>
  <si>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</si>
  <si>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</si>
  <si>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</si>
  <si>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</si>
  <si>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</si>
  <si>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</si>
  <si>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</si>
  <si>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</si>
  <si>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</si>
  <si>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</si>
  <si>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</si>
  <si>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</si>
  <si>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</si>
  <si>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</si>
  <si>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</si>
  <si>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</si>
  <si>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</si>
  <si>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</si>
  <si>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</si>
  <si>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</si>
  <si>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</si>
  <si>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</si>
  <si>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</si>
  <si>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</si>
  <si>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</si>
  <si>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</si>
  <si>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</si>
  <si>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</si>
  <si>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</si>
  <si>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</si>
  <si>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</si>
  <si>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</si>
  <si>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</si>
  <si>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</si>
  <si>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</si>
  <si>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</si>
  <si>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</si>
  <si>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</si>
  <si>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</si>
  <si>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</si>
  <si>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</si>
  <si>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</si>
  <si>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</si>
  <si>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</si>
  <si>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</si>
  <si>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</si>
  <si>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</si>
  <si>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</si>
  <si>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</si>
  <si>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</si>
  <si>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</si>
  <si>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</si>
  <si>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</si>
  <si>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</si>
  <si>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</si>
  <si>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</si>
  <si>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</si>
  <si>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</si>
  <si>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</si>
  <si>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</si>
  <si>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</si>
  <si>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</si>
  <si>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</si>
  <si>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</si>
  <si>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</si>
  <si>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</si>
  <si>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</si>
  <si>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</si>
  <si>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</si>
  <si>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</si>
  <si>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</si>
  <si>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</si>
  <si>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</si>
  <si>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</si>
  <si>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</si>
  <si>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</si>
  <si>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</si>
  <si>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</si>
  <si>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</si>
  <si>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</si>
  <si>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</si>
  <si>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</si>
  <si>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</si>
  <si>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</si>
  <si>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</si>
  <si>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</si>
  <si>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</si>
  <si>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</si>
  <si>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</si>
  <si>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</si>
  <si>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</si>
  <si>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</si>
  <si>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</si>
  <si>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</si>
  <si>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</si>
  <si>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</si>
  <si>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</si>
  <si>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</si>
  <si>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</si>
  <si>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</si>
  <si>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</si>
  <si>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</si>
  <si>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</si>
  <si>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</si>
  <si>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</si>
  <si>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</si>
  <si>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</si>
  <si>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</si>
  <si>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</si>
  <si>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</si>
  <si>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</si>
  <si>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</si>
  <si>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</si>
  <si>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</si>
  <si>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</si>
  <si>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</si>
  <si>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</si>
  <si>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</si>
  <si>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</si>
  <si>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</si>
  <si>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</si>
  <si>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</si>
  <si>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</si>
  <si>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</si>
  <si>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</si>
  <si>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</si>
  <si>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</si>
  <si>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</si>
  <si>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</si>
  <si>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</si>
  <si>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</si>
  <si>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</si>
  <si>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</si>
  <si>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</si>
  <si>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</si>
  <si>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</si>
  <si>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</si>
  <si>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</si>
  <si>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</si>
  <si>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</si>
  <si>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</si>
  <si>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</si>
  <si>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</si>
  <si>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</si>
  <si>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</si>
  <si>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</si>
  <si>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</si>
  <si>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</si>
  <si>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</si>
  <si>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</si>
  <si>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</si>
  <si>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</si>
  <si>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</si>
  <si>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</si>
  <si>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</si>
  <si>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</si>
  <si>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</si>
  <si>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</si>
  <si>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</si>
  <si>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</si>
  <si>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</si>
  <si>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</si>
  <si>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</si>
  <si>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</si>
  <si>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</si>
  <si>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</si>
  <si>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</si>
  <si>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</si>
  <si>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</si>
  <si>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</si>
  <si>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</si>
  <si>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</si>
  <si>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</si>
  <si>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</si>
  <si>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</si>
  <si>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</si>
  <si>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</si>
  <si>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</si>
  <si>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</si>
  <si>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</si>
  <si>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</si>
  <si>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</si>
  <si>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</si>
  <si>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</si>
  <si>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</si>
  <si>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</si>
  <si>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</si>
  <si>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</si>
  <si>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</si>
  <si>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</si>
  <si>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</si>
  <si>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</si>
  <si>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</si>
  <si>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</si>
  <si>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</si>
  <si>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</si>
  <si>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</si>
  <si>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</si>
  <si>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</si>
  <si>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</si>
  <si>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</si>
  <si>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</si>
  <si>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</si>
  <si>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</si>
  <si>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</si>
  <si>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</si>
  <si>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</si>
  <si>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</si>
  <si>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</si>
  <si>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</si>
  <si>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</si>
  <si>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</si>
  <si>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</si>
  <si>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</si>
  <si>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</si>
  <si>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</si>
  <si>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</si>
  <si>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</si>
  <si>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</si>
  <si>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</si>
  <si>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</si>
  <si>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</si>
  <si>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</si>
  <si>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</si>
  <si>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</si>
  <si>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</si>
  <si>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</si>
  <si>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</si>
  <si>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</si>
  <si>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</si>
  <si>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</si>
  <si>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</si>
  <si>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</si>
  <si>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</si>
  <si>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</si>
  <si>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</si>
  <si>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</si>
  <si>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</si>
  <si>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</si>
  <si>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</si>
  <si>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</si>
  <si>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</si>
  <si>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</si>
  <si>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</si>
  <si>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</si>
  <si>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</si>
  <si>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</si>
  <si>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</si>
  <si>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</si>
  <si>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</si>
  <si>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</si>
  <si>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</si>
  <si>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</si>
  <si>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</si>
  <si>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</si>
  <si>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</si>
  <si>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</si>
  <si>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</si>
  <si>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</si>
  <si>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</si>
  <si>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</si>
  <si>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</si>
  <si>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</si>
  <si>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</si>
  <si>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</si>
  <si>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</si>
  <si>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</si>
  <si>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</si>
  <si>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</si>
  <si>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</si>
  <si>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</si>
  <si>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</si>
  <si>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</si>
  <si>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</si>
  <si>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</si>
  <si>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</si>
  <si>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</si>
  <si>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</si>
  <si>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</si>
  <si>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</si>
  <si>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</si>
  <si>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</si>
  <si>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</si>
  <si>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</si>
  <si>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</si>
  <si>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</si>
  <si>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</si>
  <si>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</si>
  <si>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</si>
  <si>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</si>
  <si>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</si>
  <si>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</si>
  <si>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</si>
  <si>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</si>
  <si>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</si>
  <si>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</si>
  <si>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</si>
  <si>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</si>
  <si>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</si>
  <si>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</si>
  <si>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</si>
  <si>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</si>
  <si>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</si>
  <si>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</si>
  <si>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</si>
  <si>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</si>
  <si>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</si>
  <si>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</si>
  <si>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</si>
  <si>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</si>
  <si>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</si>
  <si>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</si>
  <si>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</si>
  <si>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</si>
  <si>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</si>
  <si>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</si>
  <si>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</si>
  <si>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</si>
  <si>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</si>
  <si>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</si>
  <si>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</si>
  <si>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</si>
  <si>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</si>
  <si>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</si>
  <si>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</si>
  <si>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</si>
  <si>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</si>
  <si>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</si>
  <si>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</si>
  <si>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</si>
  <si>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</si>
  <si>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</si>
  <si>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</si>
  <si>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</si>
  <si>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</si>
  <si>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</si>
  <si>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</si>
  <si>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</si>
  <si>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</si>
  <si>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</si>
  <si>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</si>
  <si>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</si>
  <si>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</si>
  <si>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</si>
  <si>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</si>
  <si>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</si>
  <si>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</si>
  <si>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</si>
  <si>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</si>
  <si>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</si>
  <si>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</si>
  <si>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</si>
  <si>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</si>
  <si>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</si>
  <si>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</si>
  <si>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</si>
  <si>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</si>
  <si>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</si>
  <si>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</si>
  <si>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</si>
  <si>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</si>
  <si>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</si>
  <si>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</si>
  <si>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</si>
  <si>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</si>
  <si>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</si>
  <si>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</si>
  <si>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</si>
  <si>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</si>
  <si>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</si>
  <si>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</si>
  <si>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</si>
  <si>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</si>
  <si>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</si>
  <si>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</si>
  <si>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</si>
  <si>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</si>
  <si>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</si>
  <si>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</si>
  <si>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</si>
  <si>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</si>
  <si>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</si>
  <si>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</si>
  <si>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</si>
  <si>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</si>
  <si>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</si>
  <si>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</si>
  <si>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</si>
  <si>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</si>
  <si>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</si>
  <si>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</si>
  <si>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</si>
  <si>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</si>
  <si>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</si>
  <si>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</si>
  <si>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</si>
  <si>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</si>
  <si>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</si>
  <si>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</si>
  <si>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</si>
  <si>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</si>
  <si>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</si>
  <si>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</si>
  <si>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</si>
  <si>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</si>
  <si>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</si>
  <si>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</si>
  <si>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</si>
  <si>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</si>
  <si>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</si>
  <si>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</si>
  <si>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</si>
  <si>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</si>
  <si>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</si>
  <si>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</si>
  <si>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</si>
  <si>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</si>
  <si>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</si>
  <si>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</si>
  <si>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</si>
  <si>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</si>
  <si>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</si>
  <si>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</si>
  <si>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</si>
  <si>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</si>
  <si>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</si>
  <si>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</si>
  <si>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</si>
  <si>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</si>
  <si>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</si>
  <si>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</si>
  <si>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</si>
  <si>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</si>
  <si>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</si>
  <si>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</si>
  <si>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</si>
  <si>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</si>
  <si>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</si>
  <si>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</si>
  <si>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</si>
  <si>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</si>
  <si>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</si>
  <si>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</si>
  <si>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</si>
  <si>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</si>
  <si>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</si>
  <si>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</si>
  <si>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</si>
  <si>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</si>
  <si>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</si>
  <si>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</si>
  <si>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</si>
  <si>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</si>
  <si>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</si>
  <si>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</si>
  <si>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</si>
  <si>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</si>
  <si>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</si>
  <si>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</si>
  <si>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</si>
  <si>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</si>
  <si>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</si>
  <si>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</si>
  <si>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</si>
  <si>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</si>
  <si>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</si>
  <si>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</si>
  <si>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</si>
  <si>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</si>
  <si>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</si>
  <si>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</si>
  <si>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</si>
  <si>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</si>
  <si>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</si>
  <si>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</si>
  <si>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</si>
  <si>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</si>
  <si>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</si>
  <si>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</si>
  <si>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</si>
  <si>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</si>
  <si>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</si>
  <si>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</si>
  <si>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</si>
  <si>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</si>
  <si>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</si>
  <si>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</si>
  <si>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</si>
  <si>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</si>
  <si>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</si>
  <si>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</si>
  <si>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</si>
  <si>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</si>
  <si>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</si>
  <si>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</si>
  <si>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</si>
  <si>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</si>
  <si>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</si>
  <si>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</si>
  <si>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</si>
  <si>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</si>
  <si>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</si>
  <si>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</si>
  <si>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</si>
  <si>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</si>
  <si>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</si>
  <si>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</si>
  <si>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</si>
  <si>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</si>
  <si>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</si>
  <si>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</si>
  <si>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</si>
  <si>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</si>
  <si>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</si>
  <si>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</si>
  <si>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</si>
  <si>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</si>
  <si>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</si>
  <si>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</si>
  <si>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</si>
  <si>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</si>
  <si>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</si>
  <si>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</si>
  <si>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</si>
  <si>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</si>
  <si>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</si>
  <si>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</si>
  <si>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</si>
  <si>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</si>
  <si>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</si>
  <si>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</si>
  <si>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</si>
  <si>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</si>
  <si>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</si>
  <si>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</si>
  <si>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</si>
  <si>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</si>
  <si>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</si>
  <si>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</si>
  <si>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</si>
  <si>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</si>
  <si>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</si>
  <si>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</si>
  <si>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</si>
  <si>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</si>
  <si>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</si>
  <si>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</si>
  <si>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</si>
  <si>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</si>
  <si>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</si>
  <si>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</si>
  <si>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</si>
  <si>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</si>
  <si>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</si>
  <si>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</si>
  <si>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</si>
  <si>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</si>
  <si>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</si>
  <si>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</si>
  <si>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</si>
  <si>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</si>
  <si>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</si>
  <si>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</si>
  <si>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</si>
  <si>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</si>
  <si>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</si>
  <si>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</si>
  <si>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</si>
  <si>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</si>
  <si>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</si>
  <si>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</si>
  <si>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</si>
  <si>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</si>
  <si>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</si>
  <si>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</si>
  <si>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</si>
  <si>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</si>
  <si>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</si>
  <si>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</si>
  <si>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</si>
  <si>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</si>
  <si>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</si>
  <si>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</si>
  <si>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</si>
  <si>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</si>
  <si>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</si>
  <si>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</si>
  <si>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</si>
  <si>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</si>
  <si>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</si>
  <si>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</si>
  <si>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</si>
  <si>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</si>
  <si>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</si>
  <si>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</si>
  <si>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</si>
  <si>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</si>
  <si>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</si>
  <si>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</si>
  <si>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</si>
  <si>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</si>
  <si>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</si>
  <si>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</si>
  <si>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</si>
  <si>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</si>
  <si>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</si>
  <si>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</si>
  <si>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</si>
  <si>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</si>
  <si>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</si>
  <si>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</si>
  <si>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</si>
  <si>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</si>
  <si>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</si>
  <si>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</si>
  <si>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</si>
  <si>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</si>
  <si>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</si>
  <si>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</si>
  <si>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</si>
  <si>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</si>
  <si>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</si>
  <si>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</si>
  <si>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</si>
  <si>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</si>
  <si>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</si>
  <si>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</si>
  <si>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</si>
  <si>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</si>
  <si>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</si>
  <si>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</si>
  <si>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</si>
  <si>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</si>
  <si>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</si>
  <si>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</si>
  <si>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</si>
  <si>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</si>
  <si>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</si>
  <si>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</si>
  <si>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</si>
  <si>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</si>
  <si>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</si>
  <si>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</si>
  <si>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</si>
  <si>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</si>
  <si>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</si>
  <si>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</si>
  <si>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</si>
  <si>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</si>
  <si>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</si>
  <si>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</si>
  <si>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</si>
  <si>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</si>
  <si>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</si>
  <si>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</si>
  <si>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</si>
  <si>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</si>
  <si>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</si>
  <si>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</si>
  <si>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</si>
  <si>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</si>
  <si>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</si>
  <si>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</si>
  <si>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</si>
  <si>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</si>
  <si>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</si>
  <si>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</si>
  <si>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</si>
  <si>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</si>
  <si>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</si>
  <si>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</si>
  <si>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</si>
  <si>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</si>
  <si>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</si>
  <si>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</si>
  <si>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</si>
  <si>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</si>
  <si>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</si>
  <si>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</si>
  <si>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</si>
  <si>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</si>
  <si>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</si>
  <si>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</si>
  <si>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</si>
  <si>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</si>
  <si>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</si>
  <si>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</si>
  <si>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</si>
  <si>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</si>
  <si>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</si>
  <si>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</si>
  <si>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</si>
  <si>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</si>
  <si>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</si>
  <si>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</si>
  <si>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</si>
  <si>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</si>
  <si>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</si>
  <si>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</si>
  <si>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</si>
  <si>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</si>
  <si>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</si>
  <si>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</si>
  <si>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</si>
  <si>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</si>
  <si>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</si>
  <si>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</si>
  <si>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</si>
  <si>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</si>
  <si>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</si>
  <si>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</si>
  <si>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</si>
  <si>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</si>
  <si>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</si>
  <si>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</si>
  <si>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</si>
  <si>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</si>
  <si>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</si>
  <si>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</si>
  <si>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</si>
  <si>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</si>
  <si>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</si>
  <si>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</si>
  <si>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</si>
  <si>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</si>
  <si>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</si>
  <si>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</si>
  <si>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</si>
  <si>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</si>
  <si>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</si>
  <si>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</si>
  <si>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</si>
  <si>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</si>
  <si>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</si>
  <si>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</si>
  <si>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</si>
  <si>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</si>
  <si>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</si>
  <si>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</si>
  <si>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</si>
  <si>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</si>
  <si>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</si>
  <si>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</si>
  <si>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</si>
  <si>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</si>
  <si>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</si>
  <si>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</si>
  <si>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</si>
  <si>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</si>
  <si>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</si>
  <si>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</si>
  <si>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</si>
  <si>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</si>
  <si>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</si>
  <si>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</si>
  <si>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</si>
  <si>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</si>
  <si>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</si>
  <si>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</si>
  <si>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</si>
  <si>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</si>
  <si>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</si>
  <si>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</si>
  <si>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</si>
  <si>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</si>
  <si>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</si>
  <si>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</si>
  <si>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</si>
  <si>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</si>
  <si>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</si>
  <si>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</si>
  <si>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</si>
  <si>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</si>
  <si>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</si>
  <si>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</si>
  <si>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</si>
  <si>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</si>
  <si>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</si>
  <si>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</si>
  <si>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</si>
  <si>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</si>
  <si>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</si>
  <si>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</si>
  <si>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</si>
  <si>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</si>
  <si>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</si>
  <si>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</si>
  <si>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</si>
  <si>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</si>
  <si>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</si>
  <si>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</si>
  <si>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</si>
  <si>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</si>
  <si>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</si>
  <si>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</si>
  <si>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</si>
  <si>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</si>
  <si>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</si>
  <si>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</si>
  <si>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</si>
  <si>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</si>
  <si>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</si>
  <si>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</si>
  <si>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</si>
  <si>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</si>
  <si>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</si>
  <si>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</si>
  <si>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</si>
  <si>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</si>
  <si>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</si>
  <si>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</si>
  <si>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</si>
  <si>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</si>
  <si>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</si>
  <si>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</si>
  <si>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</si>
  <si>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</si>
  <si>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</si>
  <si>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</si>
  <si>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</si>
  <si>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</si>
  <si>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</si>
  <si>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</si>
  <si>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</si>
  <si>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</si>
  <si>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</si>
  <si>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</si>
  <si>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</si>
  <si>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</si>
  <si>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</si>
  <si>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</si>
  <si>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</si>
  <si>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</si>
  <si>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</si>
  <si>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</si>
  <si>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</si>
  <si>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</si>
  <si>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</si>
  <si>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</si>
  <si>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</si>
  <si>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</si>
  <si>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</si>
  <si>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</si>
  <si>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</si>
  <si>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</si>
  <si>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</si>
  <si>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</si>
  <si>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</si>
  <si>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</si>
  <si>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</si>
  <si>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</si>
  <si>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</si>
  <si>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</si>
  <si>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</si>
  <si>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</si>
  <si>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</si>
  <si>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</si>
  <si>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</si>
  <si>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</si>
  <si>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</si>
  <si>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</si>
  <si>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</si>
  <si>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</si>
  <si>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</si>
  <si>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</si>
  <si>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</si>
  <si>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</si>
  <si>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</si>
  <si>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</si>
  <si>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</si>
  <si>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</si>
  <si>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</si>
  <si>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</si>
  <si>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</si>
  <si>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</si>
  <si>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</si>
  <si>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</si>
  <si>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</si>
  <si>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</si>
  <si>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</si>
  <si>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</si>
  <si>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</si>
  <si>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</si>
  <si>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</si>
  <si>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</si>
  <si>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</si>
  <si>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</si>
  <si>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</si>
  <si>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</si>
  <si>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</si>
  <si>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</si>
  <si>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</si>
  <si>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</si>
  <si>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</si>
  <si>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</si>
  <si>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</si>
  <si>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</si>
  <si>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</si>
  <si>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</si>
  <si>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</si>
  <si>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</si>
  <si>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</si>
  <si>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</si>
  <si>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</si>
  <si>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</si>
  <si>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</si>
  <si>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</si>
  <si>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</si>
  <si>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</si>
  <si>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</si>
  <si>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</si>
  <si>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</si>
  <si>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</si>
  <si>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</si>
  <si>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</si>
  <si>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</si>
  <si>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</si>
  <si>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</si>
  <si>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</si>
  <si>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</si>
  <si>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</si>
  <si>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</si>
  <si>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</si>
  <si>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</si>
  <si>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</si>
  <si>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</si>
  <si>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</si>
  <si>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</si>
  <si>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</si>
  <si>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</si>
  <si>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</si>
  <si>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</si>
  <si>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</si>
  <si>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</si>
  <si>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</si>
  <si>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</si>
  <si>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</si>
  <si>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</si>
  <si>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</si>
  <si>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</si>
  <si>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</si>
  <si>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</si>
  <si>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</si>
  <si>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</si>
  <si>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</si>
  <si>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</si>
  <si>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</si>
  <si>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</si>
  <si>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</si>
  <si>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</si>
  <si>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</si>
  <si>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</si>
  <si>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</si>
  <si>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</si>
  <si>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</si>
  <si>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</si>
  <si>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</si>
  <si>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</si>
  <si>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</si>
  <si>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</si>
  <si>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</si>
  <si>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</si>
  <si>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</si>
  <si>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</si>
  <si>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</si>
  <si>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</si>
  <si>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</si>
  <si>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</si>
  <si>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</si>
  <si>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</si>
  <si>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</si>
  <si>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</si>
  <si>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</si>
  <si>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</si>
  <si>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</si>
  <si>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</si>
  <si>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</si>
  <si>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</si>
  <si>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</si>
  <si>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</si>
  <si>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</si>
  <si>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</si>
  <si>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</si>
  <si>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</si>
  <si>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</si>
  <si>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</si>
  <si>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</si>
  <si>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</si>
  <si>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</si>
  <si>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</si>
  <si>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</si>
  <si>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</si>
  <si>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</si>
  <si>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</si>
  <si>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</si>
  <si>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</si>
  <si>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</si>
  <si>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</si>
  <si>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</si>
  <si>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</si>
  <si>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</si>
  <si>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</si>
  <si>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</si>
  <si>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</si>
  <si>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</si>
  <si>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</si>
  <si>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</si>
  <si>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</si>
  <si>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</si>
  <si>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</si>
  <si>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</si>
  <si>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</si>
  <si>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</si>
  <si>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</si>
  <si>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</si>
  <si>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</si>
  <si>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</si>
  <si>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</si>
  <si>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</si>
  <si>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</si>
  <si>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</si>
  <si>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</si>
  <si>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</si>
  <si>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</si>
  <si>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</si>
  <si>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</si>
  <si>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</si>
  <si>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</si>
  <si>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</si>
  <si>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</si>
  <si>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</si>
  <si>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</si>
  <si>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</si>
  <si>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</si>
  <si>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</si>
  <si>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</si>
  <si>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</si>
  <si>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</si>
  <si>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</si>
  <si>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</si>
  <si>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</si>
  <si>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</si>
  <si>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</si>
  <si>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</si>
  <si>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</si>
  <si>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</si>
  <si>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</si>
  <si>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</si>
  <si>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</si>
  <si>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</si>
  <si>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</si>
  <si>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</si>
  <si>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</si>
  <si>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</si>
  <si>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</si>
  <si>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</si>
  <si>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</si>
  <si>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</si>
  <si>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</si>
  <si>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</si>
  <si>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</si>
  <si>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</si>
  <si>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</si>
  <si>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</si>
  <si>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</si>
  <si>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</si>
  <si>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</si>
  <si>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</si>
  <si>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</si>
  <si>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</si>
  <si>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</si>
  <si>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</si>
  <si>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</si>
  <si>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</si>
  <si>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</si>
  <si>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</si>
  <si>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</si>
  <si>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</si>
  <si>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</si>
  <si>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</si>
  <si>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</si>
  <si>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</si>
  <si>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</si>
  <si>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</si>
  <si>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</si>
  <si>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</si>
  <si>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</si>
  <si>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</si>
  <si>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</si>
  <si>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</si>
  <si>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</si>
  <si>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</si>
  <si>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</si>
  <si>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</si>
  <si>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</si>
  <si>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</si>
  <si>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</si>
  <si>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</si>
  <si>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</si>
  <si>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</si>
  <si>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</si>
  <si>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</si>
  <si>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</si>
  <si>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</si>
  <si>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</si>
  <si>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</si>
  <si>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</si>
  <si>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</si>
  <si>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</si>
  <si>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</si>
  <si>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</si>
  <si>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</si>
  <si>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</si>
  <si>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</si>
  <si>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</si>
  <si>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</si>
  <si>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</si>
  <si>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</si>
  <si>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</si>
  <si>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</si>
  <si>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</si>
  <si>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</si>
  <si>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</si>
  <si>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</si>
  <si>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</si>
  <si>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</si>
  <si>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</si>
  <si>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</si>
  <si>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</si>
  <si>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</si>
  <si>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</si>
  <si>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</si>
  <si>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</si>
  <si>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</si>
  <si>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</si>
  <si>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</si>
  <si>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</si>
  <si>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</si>
  <si>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</si>
  <si>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</si>
  <si>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</si>
  <si>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</si>
  <si>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</si>
  <si>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</si>
  <si>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</si>
  <si>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</si>
  <si>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</si>
  <si>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</si>
  <si>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</si>
  <si>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</si>
  <si>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</si>
  <si>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</si>
  <si>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</si>
  <si>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</si>
  <si>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</si>
  <si>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</si>
  <si>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</si>
  <si>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</si>
  <si>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</si>
  <si>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</si>
  <si>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</si>
  <si>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</si>
  <si>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</si>
  <si>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</si>
  <si>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</si>
  <si>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</si>
  <si>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</si>
  <si>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</si>
  <si>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</si>
  <si>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</si>
  <si>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</si>
  <si>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</si>
  <si>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</si>
  <si>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</si>
  <si>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</si>
  <si>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</si>
  <si>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</si>
  <si>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</si>
  <si>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</si>
  <si>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</si>
  <si>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</si>
  <si>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</si>
  <si>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</si>
  <si>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</si>
  <si>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</si>
  <si>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</si>
  <si>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</si>
  <si>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</si>
  <si>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</si>
  <si>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</si>
  <si>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</si>
  <si>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</si>
  <si>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</si>
  <si>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</si>
  <si>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</si>
  <si>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</si>
  <si>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</si>
  <si>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</si>
  <si>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</si>
  <si>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</si>
  <si>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</si>
  <si>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</si>
  <si>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</si>
  <si>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</si>
  <si>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</si>
  <si>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</si>
  <si>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</si>
  <si>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</si>
  <si>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</si>
  <si>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</si>
  <si>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</si>
  <si>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</si>
  <si>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</si>
  <si>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</si>
  <si>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</si>
  <si>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</si>
  <si>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</si>
  <si>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</si>
  <si>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</si>
  <si>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</si>
  <si>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</si>
  <si>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</si>
  <si>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</si>
  <si>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</si>
  <si>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</si>
  <si>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</si>
  <si>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</si>
  <si>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</si>
  <si>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</si>
  <si>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</si>
  <si>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</si>
  <si>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</si>
  <si>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</si>
  <si>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</si>
  <si>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</si>
  <si>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</si>
  <si>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</si>
  <si>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</si>
  <si>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</si>
  <si>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</si>
  <si>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</si>
  <si>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</si>
  <si>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</si>
  <si>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</si>
  <si>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</si>
  <si>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</si>
  <si>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</si>
  <si>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</si>
  <si>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</si>
  <si>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</si>
  <si>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</si>
  <si>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</si>
  <si>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</si>
  <si>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</si>
  <si>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</si>
  <si>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</si>
  <si>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</si>
  <si>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</si>
  <si>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</si>
  <si>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</si>
  <si>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</si>
  <si>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</si>
  <si>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</si>
  <si>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</si>
  <si>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</si>
  <si>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</si>
  <si>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</si>
  <si>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</si>
  <si>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</si>
  <si>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</si>
  <si>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</si>
  <si>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</si>
  <si>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</si>
  <si>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</si>
  <si>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</si>
  <si>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</si>
  <si>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</si>
  <si>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</si>
  <si>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</si>
  <si>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</si>
  <si>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</si>
  <si>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</si>
  <si>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</si>
  <si>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</si>
  <si>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</si>
  <si>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</si>
  <si>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</si>
  <si>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</si>
  <si>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</si>
  <si>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</si>
  <si>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</si>
  <si>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</si>
  <si>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</si>
  <si>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</si>
  <si>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</si>
  <si>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</si>
  <si>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</si>
  <si>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</si>
  <si>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</si>
  <si>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</si>
  <si>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</si>
  <si>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</si>
  <si>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</si>
  <si>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</si>
  <si>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</si>
  <si>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</si>
  <si>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</si>
  <si>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</si>
  <si>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</si>
  <si>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</si>
  <si>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</si>
  <si>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</si>
  <si>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</si>
  <si>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</si>
  <si>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</si>
  <si>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</si>
  <si>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</si>
  <si>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</si>
  <si>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</si>
  <si>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</si>
  <si>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</si>
  <si>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</si>
  <si>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</si>
  <si>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</si>
  <si>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</si>
  <si>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</si>
  <si>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</si>
  <si>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</si>
  <si>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</si>
  <si>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</si>
  <si>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</si>
  <si>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</si>
  <si>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</si>
  <si>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</si>
  <si>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</si>
  <si>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</si>
  <si>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</si>
  <si>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</si>
  <si>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</si>
  <si>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</si>
  <si>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</si>
  <si>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</si>
  <si>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</si>
  <si>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</si>
  <si>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</si>
  <si>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</si>
  <si>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</si>
  <si>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</si>
  <si>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</si>
  <si>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</si>
  <si>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</si>
  <si>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</si>
  <si>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</si>
  <si>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</si>
  <si>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</si>
  <si>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</si>
  <si>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</si>
  <si>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</si>
  <si>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</si>
  <si>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</si>
  <si>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</si>
  <si>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</si>
  <si>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</si>
  <si>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</si>
  <si>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</si>
  <si>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</si>
  <si>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</si>
  <si>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</si>
  <si>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</si>
  <si>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</si>
  <si>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</si>
  <si>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</si>
  <si>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</si>
  <si>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</si>
  <si>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</si>
  <si>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</si>
  <si>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</si>
  <si>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</si>
  <si>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</si>
  <si>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</si>
  <si>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</si>
  <si>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</si>
  <si>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</si>
  <si>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</si>
  <si>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</si>
  <si>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</si>
  <si>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</si>
  <si>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</si>
  <si>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</si>
  <si>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</si>
  <si>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</si>
  <si>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</si>
  <si>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</si>
  <si>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</si>
  <si>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</si>
  <si>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</si>
  <si>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</si>
  <si>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</si>
  <si>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</si>
  <si>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</si>
  <si>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</si>
  <si>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</si>
  <si>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</si>
  <si>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</si>
  <si>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</si>
  <si>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</si>
  <si>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</si>
  <si>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</si>
  <si>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</si>
  <si>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</si>
  <si>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</si>
  <si>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</si>
  <si>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</si>
  <si>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</si>
  <si>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</si>
  <si>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</si>
  <si>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</si>
  <si>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</si>
  <si>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</si>
  <si>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</si>
  <si>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</si>
  <si>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</si>
  <si>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</si>
  <si>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</si>
  <si>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</si>
  <si>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</si>
  <si>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</si>
  <si>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</si>
  <si>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</si>
  <si>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</si>
  <si>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</si>
  <si>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</si>
  <si>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</si>
  <si>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</si>
  <si>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</si>
  <si>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</si>
  <si>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</si>
  <si>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</si>
  <si>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</si>
  <si>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</si>
  <si>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</si>
  <si>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</si>
  <si>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</si>
  <si>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</si>
  <si>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</si>
  <si>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</si>
  <si>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</si>
  <si>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</si>
  <si>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</si>
  <si>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</si>
  <si>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</si>
  <si>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</si>
  <si>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</si>
  <si>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</si>
  <si>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</si>
  <si>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</si>
  <si>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</si>
  <si>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</si>
  <si>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</si>
  <si>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</si>
  <si>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</si>
  <si>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</si>
  <si>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</si>
  <si>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</si>
  <si>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</si>
  <si>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</si>
  <si>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</si>
  <si>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</si>
  <si>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</si>
  <si>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</si>
  <si>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</si>
  <si>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</si>
  <si>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</si>
  <si>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</si>
  <si>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</si>
  <si>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</si>
  <si>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</si>
  <si>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</si>
  <si>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</si>
  <si>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</si>
  <si>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</si>
  <si>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</si>
  <si>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</si>
  <si>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</si>
  <si>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</si>
  <si>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</si>
  <si>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</si>
  <si>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</si>
  <si>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</si>
  <si>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</si>
  <si>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</si>
  <si>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</si>
  <si>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</si>
  <si>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</si>
  <si>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</si>
  <si>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</si>
  <si>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</si>
  <si>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</si>
  <si>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</si>
  <si>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</si>
  <si>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</si>
  <si>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</si>
  <si>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</si>
  <si>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</si>
  <si>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</si>
  <si>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</si>
  <si>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</si>
  <si>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</si>
  <si>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</si>
  <si>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</si>
  <si>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</si>
  <si>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</si>
  <si>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</si>
  <si>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</si>
  <si>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</si>
  <si>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</si>
  <si>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</si>
  <si>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</si>
  <si>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</si>
  <si>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</si>
  <si>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</si>
  <si>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</si>
  <si>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</si>
  <si>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</si>
  <si>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</si>
  <si>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</si>
  <si>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</si>
  <si>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</si>
  <si>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</si>
  <si>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</si>
  <si>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</si>
  <si>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</si>
  <si>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</si>
  <si>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</si>
  <si>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</si>
  <si>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</si>
  <si>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</si>
  <si>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</si>
  <si>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</si>
  <si>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</si>
  <si>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</si>
  <si>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</si>
  <si>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</si>
  <si>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</si>
  <si>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</si>
  <si>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</si>
  <si>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</si>
  <si>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</si>
  <si>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</si>
  <si>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</si>
  <si>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</si>
  <si>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</si>
  <si>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</si>
  <si>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</si>
  <si>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</si>
  <si>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</si>
  <si>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</si>
  <si>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</si>
  <si>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</si>
  <si>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</si>
  <si>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</si>
  <si>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</si>
  <si>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</si>
  <si>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</si>
  <si>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</si>
  <si>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</si>
  <si>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</si>
  <si>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</si>
  <si>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</si>
  <si>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</si>
  <si>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</si>
  <si>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</si>
  <si>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</si>
  <si>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</si>
  <si>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</si>
  <si>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</si>
  <si>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</si>
  <si>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</si>
  <si>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</si>
  <si>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</si>
  <si>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</si>
  <si>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</si>
  <si>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</si>
  <si>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</si>
  <si>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</si>
  <si>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</si>
  <si>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</si>
  <si>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</si>
  <si>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</si>
  <si>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</si>
  <si>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</si>
  <si>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</si>
  <si>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</si>
  <si>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</si>
  <si>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</si>
  <si>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</si>
  <si>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</si>
  <si>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</si>
  <si>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</si>
  <si>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</si>
  <si>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</si>
  <si>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</si>
  <si>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</si>
  <si>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</si>
  <si>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</si>
  <si>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</si>
  <si>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</si>
  <si>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</si>
  <si>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</si>
  <si>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</si>
  <si>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</si>
  <si>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</si>
  <si>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</si>
  <si>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</si>
  <si>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</si>
  <si>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</si>
  <si>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</si>
  <si>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</si>
  <si>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</si>
  <si>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</si>
  <si>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</si>
  <si>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</si>
  <si>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</si>
  <si>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</si>
  <si>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</si>
  <si>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</si>
  <si>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</si>
  <si>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</si>
  <si>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</si>
  <si>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</si>
  <si>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</si>
  <si>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</si>
  <si>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</si>
  <si>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</si>
  <si>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</si>
  <si>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</si>
  <si>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</si>
  <si>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</si>
  <si>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</si>
  <si>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</si>
  <si>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</si>
  <si>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</si>
  <si>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</si>
  <si>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</si>
  <si>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</si>
  <si>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</si>
  <si>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</si>
  <si>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</si>
  <si>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</si>
  <si>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</si>
  <si>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</si>
  <si>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</si>
  <si>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</si>
  <si>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</si>
  <si>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</si>
  <si>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</si>
  <si>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</si>
  <si>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</si>
  <si>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</si>
  <si>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</si>
  <si>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</si>
  <si>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</si>
  <si>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</si>
  <si>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</si>
  <si>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</si>
  <si>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</si>
  <si>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</si>
  <si>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</si>
  <si>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</si>
  <si>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</si>
  <si>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</si>
  <si>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</si>
  <si>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</si>
  <si>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</si>
  <si>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</si>
  <si>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</si>
  <si>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</si>
  <si>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</si>
  <si>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</si>
  <si>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</si>
  <si>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</si>
  <si>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</si>
  <si>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</si>
  <si>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</si>
  <si>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</si>
  <si>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</si>
  <si>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</si>
  <si>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</si>
  <si>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</si>
  <si>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</si>
  <si>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</si>
  <si>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</si>
  <si>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</si>
  <si>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</si>
  <si>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</si>
  <si>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</si>
  <si>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</si>
  <si>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</si>
  <si>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</si>
  <si>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</si>
  <si>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</si>
  <si>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</si>
  <si>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</si>
  <si>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</si>
  <si>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</si>
  <si>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</si>
  <si>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</si>
  <si>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</si>
  <si>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</si>
  <si>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</si>
  <si>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</si>
  <si>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</si>
  <si>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</si>
  <si>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</si>
  <si>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</si>
  <si>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</si>
  <si>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</si>
  <si>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</si>
  <si>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</si>
  <si>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</si>
  <si>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</si>
  <si>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</si>
  <si>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</si>
  <si>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</si>
  <si>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</si>
  <si>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</si>
  <si>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</si>
  <si>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</si>
  <si>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</si>
  <si>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</si>
  <si>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</si>
  <si>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</si>
  <si>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</si>
  <si>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</si>
  <si>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</si>
  <si>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</si>
  <si>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</si>
  <si>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</si>
  <si>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</si>
  <si>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</si>
  <si>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</si>
  <si>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</si>
  <si>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</si>
  <si>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</si>
  <si>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</si>
  <si>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</si>
  <si>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</si>
  <si>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</si>
  <si>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</si>
  <si>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</si>
  <si>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</si>
  <si>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</si>
  <si>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</si>
  <si>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</si>
  <si>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</si>
  <si>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</si>
  <si>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</si>
  <si>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</si>
  <si>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</si>
  <si>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</si>
  <si>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</si>
  <si>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</si>
  <si>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</si>
  <si>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</si>
  <si>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</si>
  <si>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</si>
  <si>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</si>
  <si>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</si>
  <si>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</si>
  <si>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</si>
  <si>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</si>
  <si>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</si>
  <si>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</si>
  <si>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</si>
  <si>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</si>
  <si>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</si>
  <si>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</si>
  <si>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</si>
  <si>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</si>
  <si>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</si>
  <si>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</si>
  <si>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</si>
  <si>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</si>
  <si>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</si>
  <si>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</si>
  <si>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</si>
  <si>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</si>
  <si>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</si>
  <si>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</si>
  <si>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</si>
  <si>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</si>
  <si>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</si>
  <si>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</si>
  <si>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</si>
  <si>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</si>
  <si>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</si>
  <si>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</si>
  <si>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</si>
  <si>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</si>
  <si>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</si>
  <si>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</si>
  <si>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</si>
  <si>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</si>
  <si>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</si>
  <si>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</si>
  <si>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</si>
  <si>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</si>
  <si>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</si>
  <si>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</si>
  <si>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</si>
  <si>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</si>
  <si>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</si>
  <si>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</si>
  <si>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</si>
  <si>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</si>
  <si>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</si>
  <si>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</si>
  <si>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</si>
  <si>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</si>
  <si>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</si>
  <si>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</si>
  <si>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</si>
  <si>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</si>
  <si>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</si>
  <si>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</si>
  <si>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</si>
  <si>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</si>
  <si>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</si>
  <si>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</si>
  <si>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</si>
  <si>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</si>
  <si>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</si>
  <si>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</si>
  <si>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</si>
  <si>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</si>
  <si>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</si>
  <si>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</si>
  <si>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</si>
  <si>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</si>
  <si>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</si>
  <si>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</si>
  <si>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</si>
  <si>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</si>
  <si>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</si>
  <si>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</si>
  <si>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</si>
  <si>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</si>
  <si>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</si>
  <si>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</si>
  <si>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</si>
  <si>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</si>
  <si>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</si>
  <si>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</si>
  <si>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</si>
  <si>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</si>
  <si>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</si>
  <si>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</si>
  <si>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</si>
  <si>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</si>
  <si>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</si>
  <si>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</si>
  <si>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</si>
  <si>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</si>
  <si>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</si>
  <si>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</si>
  <si>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</si>
  <si>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</si>
  <si>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</si>
  <si>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</si>
  <si>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</si>
  <si>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</si>
  <si>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</si>
  <si>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</si>
  <si>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</si>
  <si>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</si>
  <si>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</si>
  <si>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</si>
  <si>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</si>
  <si>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</si>
  <si>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</si>
  <si>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</si>
  <si>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</si>
  <si>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</si>
  <si>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</si>
  <si>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</si>
  <si>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</si>
  <si>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</si>
  <si>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</si>
  <si>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</si>
  <si>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</si>
  <si>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</si>
  <si>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</si>
  <si>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</si>
  <si>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</si>
  <si>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</si>
  <si>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</si>
  <si>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</si>
  <si>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</si>
  <si>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</si>
  <si>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</si>
  <si>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</si>
  <si>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</si>
  <si>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</si>
  <si>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</si>
  <si>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</si>
  <si>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</si>
  <si>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</si>
  <si>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</si>
  <si>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</si>
  <si>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</si>
  <si>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</si>
  <si>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</si>
  <si>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</si>
  <si>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</si>
  <si>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</si>
  <si>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</si>
  <si>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</si>
  <si>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</si>
  <si>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</si>
  <si>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</si>
  <si>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</si>
  <si>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</si>
  <si>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</si>
  <si>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</si>
  <si>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</si>
  <si>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</si>
  <si>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</si>
  <si>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</si>
  <si>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</si>
  <si>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</si>
  <si>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</si>
  <si>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</si>
  <si>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</si>
  <si>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</si>
  <si>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</si>
  <si>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</si>
  <si>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</si>
  <si>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</si>
  <si>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</si>
  <si>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</si>
  <si>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</si>
  <si>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</si>
  <si>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</si>
  <si>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</si>
  <si>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</si>
  <si>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</si>
  <si>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</si>
  <si>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</si>
  <si>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</si>
  <si>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</si>
  <si>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</si>
  <si>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</si>
  <si>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</si>
  <si>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</si>
  <si>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</si>
  <si>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</si>
  <si>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</si>
  <si>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</si>
  <si>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</si>
  <si>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</si>
  <si>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</si>
  <si>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</si>
  <si>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</si>
  <si>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</si>
  <si>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</si>
  <si>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</si>
  <si>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</si>
  <si>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</si>
  <si>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</si>
  <si>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</si>
  <si>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</si>
  <si>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</si>
  <si>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</si>
  <si>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</si>
  <si>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</si>
  <si>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</si>
  <si>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</si>
  <si>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</si>
  <si>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</si>
  <si>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</si>
  <si>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</si>
  <si>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</si>
  <si>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</si>
  <si>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</si>
  <si>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</si>
  <si>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</si>
  <si>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</si>
  <si>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</si>
  <si>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</si>
  <si>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</si>
  <si>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</si>
  <si>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</si>
  <si>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</si>
  <si>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</si>
  <si>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</si>
  <si>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</si>
  <si>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</si>
  <si>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</si>
  <si>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</si>
  <si>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</si>
  <si>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</si>
  <si>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</si>
  <si>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</si>
  <si>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</si>
  <si>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</si>
  <si>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</si>
  <si>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</si>
  <si>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</si>
  <si>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</si>
  <si>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</si>
  <si>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</si>
  <si>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</si>
  <si>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</si>
  <si>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</si>
  <si>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</si>
  <si>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</si>
  <si>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</si>
  <si>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</si>
  <si>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</si>
  <si>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</si>
  <si>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</si>
  <si>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</si>
  <si>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</si>
  <si>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</si>
  <si>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</si>
  <si>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</si>
  <si>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</si>
  <si>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</si>
  <si>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</si>
  <si>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</si>
  <si>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</si>
  <si>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</si>
  <si>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</si>
  <si>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</si>
  <si>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</si>
  <si>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</si>
  <si>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</si>
  <si>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</si>
  <si>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</si>
  <si>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</si>
  <si>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</si>
  <si>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</si>
  <si>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</si>
  <si>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</si>
  <si>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</si>
  <si>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</si>
  <si>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</si>
  <si>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</si>
  <si>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</si>
  <si>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</si>
  <si>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</si>
  <si>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</si>
  <si>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</si>
  <si>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</si>
  <si>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</si>
  <si>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</si>
  <si>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</si>
  <si>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</si>
  <si>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</si>
  <si>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</si>
  <si>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</si>
  <si>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</si>
  <si>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</si>
  <si>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</si>
  <si>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</si>
  <si>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</si>
  <si>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</si>
  <si>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</si>
  <si>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</si>
  <si>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</si>
  <si>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</si>
  <si>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</si>
  <si>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</si>
  <si>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</si>
  <si>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</si>
  <si>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</si>
  <si>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</si>
  <si>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</si>
  <si>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</si>
  <si>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</si>
  <si>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</si>
  <si>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</si>
  <si>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</si>
  <si>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</si>
  <si>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</si>
  <si>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</si>
  <si>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</si>
  <si>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</si>
  <si>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</si>
  <si>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</si>
  <si>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</si>
  <si>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</si>
  <si>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</si>
  <si>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</si>
  <si>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</si>
  <si>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</si>
  <si>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</si>
  <si>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</si>
  <si>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</si>
  <si>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</si>
  <si>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</si>
  <si>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</si>
  <si>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</si>
  <si>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</si>
  <si>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</si>
  <si>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</si>
  <si>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</si>
  <si>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</si>
  <si>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</si>
  <si>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</si>
  <si>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</si>
  <si>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</si>
  <si>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</si>
  <si>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</si>
  <si>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</si>
  <si>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</si>
  <si>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</si>
  <si>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</si>
  <si>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</si>
  <si>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</si>
  <si>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</si>
  <si>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</si>
  <si>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</si>
  <si>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</si>
  <si>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</si>
  <si>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</si>
  <si>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</si>
  <si>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</si>
  <si>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</si>
  <si>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</si>
  <si>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</si>
  <si>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</si>
  <si>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</si>
  <si>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</si>
  <si>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</si>
  <si>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</si>
  <si>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</si>
  <si>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</si>
  <si>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</si>
  <si>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</si>
  <si>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</si>
  <si>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</si>
  <si>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</si>
  <si>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</si>
  <si>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</si>
  <si>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</si>
  <si>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</si>
  <si>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</si>
  <si>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</si>
  <si>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</si>
  <si>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</si>
  <si>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</si>
  <si>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</si>
  <si>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</si>
  <si>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</si>
  <si>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</si>
  <si>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</si>
  <si>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</si>
  <si>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</si>
  <si>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</si>
  <si>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</si>
  <si>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</si>
  <si>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</si>
  <si>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</si>
  <si>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</si>
  <si>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</si>
  <si>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</si>
  <si>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</si>
  <si>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</si>
  <si>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</si>
  <si>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</si>
  <si>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</si>
  <si>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</si>
  <si>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</si>
  <si>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</si>
  <si>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</si>
  <si>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</si>
  <si>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</si>
  <si>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</si>
  <si>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</si>
  <si>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</si>
  <si>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</si>
  <si>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</si>
  <si>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</si>
  <si>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</si>
  <si>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</si>
  <si>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</si>
  <si>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</si>
  <si>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</si>
  <si>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</si>
  <si>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</si>
  <si>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</si>
  <si>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</si>
  <si>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</si>
  <si>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</si>
  <si>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</si>
  <si>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</si>
  <si>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</si>
  <si>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</si>
  <si>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</si>
  <si>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</si>
  <si>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</si>
  <si>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</si>
  <si>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</si>
  <si>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</si>
  <si>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</si>
  <si>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</si>
  <si>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</si>
  <si>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</si>
  <si>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</si>
  <si>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</si>
  <si>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</si>
  <si>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</si>
  <si>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</si>
  <si>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</si>
  <si>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</si>
  <si>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</si>
  <si>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</si>
  <si>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</si>
  <si>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</si>
  <si>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</si>
  <si>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</si>
  <si>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</si>
  <si>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</si>
  <si>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</si>
  <si>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</si>
  <si>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</si>
  <si>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</si>
  <si>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</si>
  <si>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</si>
  <si>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</si>
  <si>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</si>
  <si>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</si>
  <si>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</si>
  <si>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</si>
  <si>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</si>
  <si>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</si>
  <si>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</si>
  <si>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</si>
  <si>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</si>
  <si>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</si>
  <si>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</si>
  <si>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</si>
  <si>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</si>
  <si>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</si>
  <si>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</si>
  <si>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</si>
  <si>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</si>
  <si>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</si>
  <si>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</si>
  <si>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</si>
  <si>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</si>
  <si>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</si>
  <si>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</si>
  <si>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</si>
  <si>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</si>
  <si>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</si>
  <si>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</si>
  <si>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</si>
  <si>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</si>
  <si>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</si>
  <si>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</si>
  <si>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</si>
  <si>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</si>
  <si>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</si>
  <si>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</si>
  <si>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</si>
  <si>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</si>
  <si>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</si>
  <si>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</si>
  <si>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</si>
  <si>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</si>
  <si>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</si>
  <si>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</si>
  <si>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</si>
  <si>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</si>
  <si>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</si>
  <si>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</si>
  <si>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</si>
  <si>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</si>
  <si>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</si>
  <si>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</si>
  <si>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</si>
  <si>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</si>
  <si>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</si>
  <si>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</si>
  <si>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</si>
  <si>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</si>
  <si>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</si>
  <si>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</si>
  <si>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</si>
  <si>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</si>
  <si>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</si>
  <si>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</si>
  <si>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</si>
  <si>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</si>
  <si>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</si>
  <si>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</si>
  <si>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</si>
  <si>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</si>
  <si>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</si>
  <si>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</si>
  <si>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</si>
  <si>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</si>
  <si>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</si>
  <si>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</si>
  <si>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</si>
  <si>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</si>
  <si>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</si>
  <si>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</si>
  <si>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</si>
  <si>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</si>
  <si>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</si>
  <si>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</si>
  <si>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</si>
  <si>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</si>
  <si>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</si>
  <si>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</si>
  <si>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</si>
  <si>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</si>
  <si>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</si>
  <si>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</si>
  <si>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</si>
  <si>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</si>
  <si>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</si>
  <si>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</si>
  <si>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</si>
  <si>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</si>
  <si>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</si>
  <si>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</si>
  <si>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</si>
  <si>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</si>
  <si>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</si>
  <si>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</si>
  <si>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</si>
  <si>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</si>
  <si>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</si>
  <si>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</si>
  <si>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</si>
  <si>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</si>
  <si>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</si>
  <si>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</si>
  <si>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</si>
  <si>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</si>
  <si>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</si>
  <si>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</si>
  <si>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</si>
  <si>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</si>
  <si>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</si>
  <si>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</si>
  <si>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</si>
  <si>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</si>
  <si>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</si>
  <si>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</si>
  <si>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</si>
  <si>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</si>
  <si>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</si>
  <si>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</si>
  <si>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</si>
  <si>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</si>
  <si>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</si>
  <si>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</si>
  <si>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</si>
  <si>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</si>
  <si>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</si>
  <si>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</si>
  <si>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</si>
  <si>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</si>
  <si>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</si>
  <si>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</si>
  <si>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</si>
  <si>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</si>
  <si>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</si>
  <si>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</si>
  <si>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</si>
  <si>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</si>
  <si>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</si>
  <si>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</si>
  <si>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</si>
  <si>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</si>
  <si>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</si>
  <si>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</si>
  <si>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</si>
  <si>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</si>
  <si>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</si>
  <si>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</si>
  <si>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</si>
  <si>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</si>
  <si>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</si>
  <si>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</si>
  <si>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</si>
  <si>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</si>
  <si>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</si>
  <si>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</si>
  <si>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</si>
  <si>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</si>
  <si>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</si>
  <si>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</si>
  <si>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</si>
  <si>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</si>
  <si>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</si>
  <si>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</si>
  <si>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</si>
  <si>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</si>
  <si>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</si>
  <si>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</si>
  <si>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</si>
  <si>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</si>
  <si>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</si>
  <si>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</si>
  <si>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</si>
  <si>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</si>
  <si>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</si>
  <si>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</si>
  <si>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</si>
  <si>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</si>
  <si>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</si>
  <si>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</si>
  <si>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</si>
  <si>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</si>
  <si>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</si>
  <si>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</si>
  <si>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</si>
  <si>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</si>
  <si>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</si>
  <si>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</si>
  <si>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</si>
  <si>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</si>
  <si>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</si>
  <si>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</si>
  <si>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</si>
  <si>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</si>
  <si>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</si>
  <si>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</si>
  <si>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</si>
  <si>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</si>
  <si>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</si>
  <si>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</si>
  <si>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</si>
  <si>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</si>
  <si>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</si>
  <si>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</si>
  <si>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</si>
  <si>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</si>
  <si>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</si>
  <si>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</si>
  <si>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</si>
  <si>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</si>
  <si>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</si>
  <si>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</si>
  <si>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</si>
  <si>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</si>
  <si>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</si>
  <si>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</si>
  <si>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</si>
  <si>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</si>
  <si>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</si>
  <si>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</si>
  <si>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</si>
  <si>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</si>
  <si>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</si>
  <si>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</si>
  <si>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</si>
  <si>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</si>
  <si>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</si>
  <si>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</si>
  <si>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</si>
  <si>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</si>
  <si>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</si>
  <si>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</si>
  <si>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</si>
  <si>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</si>
  <si>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</si>
  <si>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</si>
  <si>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</si>
  <si>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</si>
  <si>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</si>
  <si>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</si>
  <si>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</si>
  <si>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</si>
  <si>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</si>
  <si>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</si>
  <si>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</si>
  <si>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</si>
  <si>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</si>
  <si>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</si>
  <si>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</si>
  <si>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</si>
  <si>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</si>
  <si>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</si>
  <si>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</si>
  <si>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</si>
  <si>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</si>
  <si>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</si>
  <si>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</si>
  <si>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</si>
  <si>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</si>
  <si>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</si>
  <si>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</si>
  <si>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</si>
  <si>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</si>
  <si>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</si>
  <si>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</si>
  <si>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</si>
  <si>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</si>
  <si>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</si>
  <si>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</si>
  <si>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</si>
  <si>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</si>
  <si>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</si>
  <si>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</si>
  <si>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</si>
  <si>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</si>
  <si>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</si>
  <si>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</si>
  <si>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</si>
  <si>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</si>
  <si>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</si>
  <si>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</si>
  <si>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</si>
  <si>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</si>
  <si>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</si>
  <si>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</si>
  <si>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</si>
  <si>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</si>
  <si>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</si>
  <si>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</si>
  <si>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</si>
  <si>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</si>
  <si>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</si>
  <si>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</si>
  <si>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</si>
  <si>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</si>
  <si>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</si>
  <si>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</si>
  <si>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</si>
  <si>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</si>
  <si>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</si>
  <si>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</si>
  <si>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</si>
  <si>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</si>
  <si>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</si>
  <si>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</si>
  <si>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</si>
  <si>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</si>
  <si>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</si>
  <si>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</si>
  <si>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</si>
  <si>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</si>
  <si>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</si>
  <si>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</si>
  <si>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</si>
  <si>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</si>
  <si>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</si>
  <si>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</si>
  <si>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</si>
  <si>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</si>
  <si>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</si>
  <si>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</si>
  <si>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</si>
  <si>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</si>
  <si>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</si>
  <si>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</si>
  <si>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</si>
  <si>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</si>
  <si>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</si>
  <si>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</si>
  <si>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</si>
  <si>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</si>
  <si>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</si>
  <si>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</si>
  <si>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</si>
  <si>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</si>
  <si>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</si>
  <si>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</si>
  <si>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</si>
  <si>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</si>
  <si>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</si>
  <si>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</si>
  <si>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</si>
  <si>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</si>
  <si>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</si>
  <si>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</si>
  <si>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</si>
  <si>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</si>
  <si>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</si>
  <si>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</si>
  <si>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</si>
  <si>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</si>
  <si>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</si>
  <si>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</si>
  <si>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</si>
  <si>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</si>
  <si>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</si>
  <si>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</si>
  <si>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</si>
  <si>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</si>
  <si>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</si>
  <si>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</si>
  <si>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</si>
  <si>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</si>
  <si>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</si>
  <si>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</si>
  <si>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</si>
  <si>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</si>
  <si>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</si>
  <si>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</si>
  <si>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</si>
  <si>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</si>
  <si>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</si>
  <si>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</si>
  <si>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</si>
  <si>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</si>
  <si>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</si>
  <si>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</si>
  <si>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</si>
  <si>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</si>
  <si>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</si>
  <si>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</si>
  <si>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</si>
  <si>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</si>
  <si>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</si>
  <si>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</si>
  <si>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</si>
  <si>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</si>
  <si>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</si>
  <si>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</si>
  <si>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</si>
  <si>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</si>
  <si>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</si>
  <si>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</si>
  <si>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</si>
  <si>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</si>
  <si>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</si>
  <si>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</si>
  <si>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</si>
  <si>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</si>
  <si>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</si>
  <si>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</si>
  <si>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</si>
  <si>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</si>
  <si>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</si>
  <si>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</si>
  <si>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</si>
  <si>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</si>
  <si>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</si>
  <si>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</si>
  <si>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</si>
  <si>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</si>
  <si>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</si>
  <si>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</si>
  <si>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</si>
  <si>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</si>
  <si>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</si>
  <si>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</si>
  <si>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</si>
  <si>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</si>
  <si>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</si>
  <si>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</si>
  <si>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</si>
  <si>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</si>
  <si>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</si>
  <si>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</si>
  <si>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</si>
  <si>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</si>
  <si>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</si>
  <si>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</si>
  <si>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</si>
  <si>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</si>
  <si>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</si>
  <si>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</si>
  <si>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</si>
  <si>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</si>
  <si>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</si>
  <si>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</si>
  <si>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</si>
  <si>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</si>
  <si>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</si>
  <si>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</si>
  <si>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</si>
  <si>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</si>
  <si>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</si>
  <si>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</si>
  <si>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</si>
  <si>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</si>
  <si>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</si>
  <si>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</si>
  <si>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</si>
  <si>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</si>
  <si>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</si>
  <si>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</si>
  <si>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</si>
  <si>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</si>
  <si>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</si>
  <si>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</si>
  <si>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</si>
  <si>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</si>
  <si>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</si>
  <si>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</si>
  <si>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</si>
  <si>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</si>
  <si>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</si>
  <si>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</si>
  <si>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</si>
  <si>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</si>
  <si>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</si>
  <si>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</si>
  <si>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</si>
  <si>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</si>
  <si>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</si>
  <si>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</si>
  <si>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</si>
  <si>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</si>
  <si>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</si>
  <si>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</si>
  <si>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</si>
  <si>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</si>
  <si>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</si>
  <si>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</si>
  <si>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</si>
  <si>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</si>
  <si>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</si>
  <si>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</si>
  <si>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</si>
  <si>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</si>
  <si>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</si>
  <si>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</si>
  <si>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</si>
  <si>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</si>
  <si>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</si>
  <si>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</si>
  <si>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</si>
  <si>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</si>
  <si>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</si>
  <si>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</si>
  <si>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</si>
  <si>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</si>
  <si>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</si>
  <si>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</si>
  <si>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</si>
  <si>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</si>
  <si>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</si>
  <si>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</si>
  <si>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</si>
  <si>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</si>
  <si>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</si>
  <si>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</si>
  <si>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</si>
  <si>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</si>
  <si>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</si>
  <si>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</si>
  <si>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</si>
  <si>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</si>
  <si>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</si>
  <si>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</si>
  <si>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</si>
  <si>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</si>
  <si>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</si>
  <si>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</si>
  <si>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</si>
  <si>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</si>
  <si>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</si>
  <si>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</si>
  <si>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</si>
  <si>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</si>
  <si>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</si>
  <si>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</si>
  <si>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</si>
  <si>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</si>
  <si>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</si>
  <si>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</si>
  <si>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</si>
  <si>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</si>
  <si>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</si>
  <si>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</si>
  <si>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</si>
  <si>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</si>
  <si>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</si>
  <si>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</si>
  <si>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</si>
  <si>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</si>
  <si>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</si>
  <si>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</si>
  <si>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</si>
  <si>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</si>
  <si>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</si>
  <si>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</si>
  <si>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</si>
  <si>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</si>
  <si>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</si>
  <si>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</si>
  <si>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</si>
  <si>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</si>
  <si>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</si>
  <si>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</si>
  <si>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</si>
  <si>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</si>
  <si>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</si>
  <si>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</si>
  <si>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</si>
  <si>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</si>
  <si>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</si>
  <si>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</si>
  <si>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</si>
  <si>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</si>
  <si>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</si>
  <si>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</si>
  <si>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</si>
  <si>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</si>
  <si>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</si>
  <si>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</si>
  <si>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</si>
  <si>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</si>
  <si>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</si>
  <si>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</si>
  <si>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</si>
  <si>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</si>
  <si>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</si>
  <si>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</si>
  <si>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</si>
  <si>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</si>
  <si>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</si>
  <si>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</si>
  <si>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</si>
  <si>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</si>
  <si>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</si>
  <si>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</si>
  <si>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</si>
  <si>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</si>
  <si>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</si>
  <si>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</si>
  <si>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</si>
  <si>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</si>
  <si>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</si>
  <si>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</si>
  <si>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</si>
  <si>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</si>
  <si>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</si>
  <si>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</si>
  <si>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</si>
  <si>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</si>
  <si>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</si>
  <si>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</si>
  <si>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</si>
  <si>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</si>
  <si>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</si>
  <si>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</si>
  <si>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</si>
  <si>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</si>
  <si>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</si>
  <si>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</si>
  <si>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</si>
  <si>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</si>
  <si>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</si>
  <si>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</si>
  <si>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</si>
  <si>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</si>
  <si>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</si>
  <si>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</si>
  <si>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</si>
  <si>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</si>
  <si>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</si>
  <si>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</si>
  <si>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</si>
  <si>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</si>
  <si>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</si>
  <si>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</si>
  <si>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</si>
  <si>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</si>
  <si>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</si>
  <si>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</si>
  <si>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</si>
  <si>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</si>
  <si>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</si>
  <si>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</si>
  <si>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</si>
  <si>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</si>
  <si>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</si>
  <si>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</si>
  <si>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</si>
  <si>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</si>
  <si>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</si>
  <si>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</si>
  <si>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</si>
  <si>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</si>
  <si>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</si>
  <si>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</si>
  <si>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</si>
  <si>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</si>
  <si>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</si>
  <si>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</si>
  <si>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</si>
  <si>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</si>
  <si>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</si>
  <si>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</si>
  <si>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</si>
  <si>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</si>
  <si>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</si>
  <si>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</si>
  <si>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</si>
  <si>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</si>
  <si>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</si>
  <si>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</si>
  <si>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</si>
  <si>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</si>
  <si>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</si>
  <si>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</si>
  <si>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</si>
  <si>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</si>
  <si>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</si>
  <si>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</si>
  <si>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</si>
  <si>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</si>
  <si>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</si>
  <si>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</si>
  <si>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</si>
  <si>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</si>
  <si>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</si>
  <si>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</si>
  <si>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</si>
  <si>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</si>
  <si>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</si>
  <si>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</si>
  <si>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</si>
  <si>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</si>
  <si>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</si>
  <si>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</si>
  <si>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</si>
  <si>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</si>
  <si>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</si>
  <si>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</si>
  <si>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</si>
  <si>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</si>
  <si>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</si>
  <si>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</si>
  <si>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</si>
  <si>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</si>
  <si>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</si>
  <si>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</si>
  <si>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</si>
  <si>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</si>
  <si>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</si>
  <si>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</si>
  <si>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</si>
  <si>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</si>
  <si>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</si>
  <si>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</si>
  <si>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</si>
  <si>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</si>
  <si>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</si>
  <si>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</si>
  <si>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</si>
  <si>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</si>
  <si>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</si>
  <si>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</si>
  <si>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</si>
  <si>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</si>
  <si>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</si>
  <si>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</si>
  <si>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</si>
  <si>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</si>
  <si>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</si>
  <si>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</si>
  <si>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</si>
  <si>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</si>
  <si>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</si>
  <si>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</si>
  <si>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</si>
  <si>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</si>
  <si>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</si>
  <si>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</si>
  <si>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</si>
  <si>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</si>
  <si>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</si>
  <si>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</si>
  <si>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</si>
  <si>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</si>
  <si>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</si>
  <si>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</si>
  <si>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</si>
  <si>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</si>
  <si>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</si>
  <si>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</si>
  <si>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</si>
  <si>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</si>
  <si>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</si>
  <si>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</si>
  <si>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</si>
  <si>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</si>
  <si>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</si>
  <si>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</si>
  <si>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</si>
  <si>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</si>
  <si>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</si>
  <si>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</si>
  <si>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</si>
  <si>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</si>
  <si>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</si>
  <si>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</si>
  <si>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</si>
  <si>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</si>
  <si>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</si>
  <si>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</si>
  <si>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</si>
  <si>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</si>
  <si>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</si>
  <si>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</si>
  <si>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</si>
  <si>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</si>
  <si>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</si>
  <si>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</si>
  <si>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</si>
  <si>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</si>
  <si>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</si>
  <si>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</si>
  <si>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</si>
  <si>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</si>
  <si>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</si>
  <si>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</si>
  <si>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</si>
  <si>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</si>
  <si>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</si>
  <si>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</si>
  <si>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</si>
  <si>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</si>
  <si>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</si>
  <si>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</si>
  <si>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</si>
  <si>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</si>
  <si>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</si>
  <si>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</si>
  <si>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</si>
  <si>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</si>
  <si>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</si>
  <si>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</si>
  <si>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</si>
  <si>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</si>
  <si>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</si>
  <si>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</si>
  <si>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</si>
  <si>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</si>
  <si>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</si>
  <si>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</si>
  <si>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</si>
  <si>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</si>
  <si>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</si>
  <si>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</si>
  <si>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</si>
  <si>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</si>
  <si>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</si>
  <si>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</si>
  <si>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</si>
  <si>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</si>
  <si>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</si>
  <si>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</si>
  <si>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</si>
  <si>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</si>
  <si>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</si>
  <si>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</si>
  <si>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</si>
  <si>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</si>
  <si>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</si>
  <si>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</si>
  <si>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</si>
  <si>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</si>
  <si>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</si>
  <si>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</si>
  <si>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</si>
  <si>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</si>
  <si>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</si>
  <si>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</si>
  <si>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</si>
  <si>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</si>
  <si>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</si>
  <si>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</si>
  <si>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</si>
  <si>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</si>
  <si>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</si>
  <si>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</si>
  <si>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</si>
  <si>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</si>
  <si>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</si>
  <si>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</si>
  <si>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</si>
  <si>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</si>
  <si>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</si>
  <si>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</si>
  <si>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</si>
  <si>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</si>
  <si>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</si>
  <si>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</si>
  <si>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</si>
  <si>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</si>
  <si>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</si>
  <si>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</si>
  <si>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</si>
  <si>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</si>
  <si>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</si>
  <si>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</si>
  <si>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</si>
  <si>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</si>
  <si>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</si>
  <si>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</si>
  <si>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</si>
  <si>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</si>
  <si>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</si>
  <si>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</si>
  <si>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</si>
  <si>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</si>
  <si>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</si>
  <si>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</si>
  <si>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</si>
  <si>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</si>
  <si>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</si>
  <si>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</si>
  <si>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</si>
  <si>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</si>
  <si>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</si>
  <si>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</si>
  <si>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</si>
  <si>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</si>
  <si>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</si>
  <si>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</si>
  <si>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</si>
  <si>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</si>
  <si>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</si>
  <si>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</si>
  <si>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</si>
  <si>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</si>
  <si>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</si>
  <si>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</si>
  <si>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</si>
  <si>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</si>
  <si>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</si>
  <si>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</si>
  <si>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</si>
  <si>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</si>
  <si>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</si>
  <si>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</si>
  <si>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</si>
  <si>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</si>
  <si>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</si>
  <si>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</si>
  <si>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</si>
  <si>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</si>
  <si>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</si>
  <si>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</si>
  <si>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</si>
  <si>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</si>
  <si>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</si>
  <si>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</si>
  <si>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</si>
  <si>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</si>
  <si>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</si>
  <si>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</si>
  <si>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</si>
  <si>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</si>
  <si>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</si>
  <si>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</si>
  <si>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</si>
  <si>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</si>
  <si>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</si>
  <si>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</si>
  <si>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</si>
  <si>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</si>
  <si>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</si>
  <si>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</si>
  <si>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</si>
  <si>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</si>
  <si>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</si>
  <si>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</si>
  <si>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</si>
  <si>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</si>
  <si>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</si>
  <si>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</si>
  <si>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</si>
  <si>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</si>
  <si>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</si>
  <si>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</si>
  <si>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</si>
  <si>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</si>
  <si>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</si>
  <si>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</si>
  <si>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</si>
  <si>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</si>
  <si>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</si>
  <si>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</si>
  <si>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</si>
  <si>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</si>
  <si>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</si>
  <si>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</si>
  <si>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</si>
  <si>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</si>
  <si>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</si>
  <si>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</si>
  <si>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</si>
  <si>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</si>
  <si>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</si>
  <si>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</si>
  <si>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</si>
  <si>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</si>
  <si>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</si>
  <si>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</si>
  <si>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</si>
  <si>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</si>
  <si>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</si>
  <si>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</si>
  <si>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</si>
  <si>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</si>
  <si>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</si>
  <si>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</si>
  <si>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</si>
  <si>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</si>
  <si>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</si>
  <si>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</si>
  <si>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</si>
  <si>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</si>
  <si>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</si>
  <si>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</si>
  <si>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</si>
  <si>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</si>
  <si>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</si>
  <si>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</si>
  <si>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</si>
  <si>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</si>
  <si>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</si>
  <si>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</si>
  <si>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</si>
  <si>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</si>
  <si>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</si>
  <si>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</si>
  <si>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</si>
  <si>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</si>
  <si>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</si>
  <si>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</si>
  <si>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</si>
  <si>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</si>
  <si>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</si>
  <si>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</si>
  <si>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</si>
  <si>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</si>
  <si>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</si>
  <si>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</si>
  <si>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</si>
  <si>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</si>
  <si>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</si>
  <si>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</si>
  <si>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</si>
  <si>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</si>
  <si>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</si>
  <si>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</si>
  <si>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</si>
  <si>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</si>
  <si>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</si>
  <si>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</si>
  <si>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</si>
  <si>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</si>
  <si>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</si>
  <si>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</si>
  <si>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</si>
  <si>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</si>
  <si>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</si>
  <si>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</si>
  <si>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</si>
  <si>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</si>
  <si>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</si>
  <si>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</si>
  <si>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</si>
  <si>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</si>
  <si>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</si>
  <si>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</si>
  <si>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</si>
  <si>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</si>
  <si>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</si>
  <si>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</si>
  <si>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</si>
  <si>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</si>
  <si>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</si>
  <si>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</si>
  <si>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</si>
  <si>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</si>
  <si>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</si>
  <si>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</si>
  <si>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</si>
  <si>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</si>
  <si>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</si>
  <si>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</si>
  <si>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</si>
  <si>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</si>
  <si>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</si>
  <si>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</si>
  <si>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</si>
  <si>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</si>
  <si>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</si>
  <si>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</si>
  <si>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</si>
  <si>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</si>
  <si>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</si>
  <si>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</si>
  <si>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</si>
  <si>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</si>
  <si>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</si>
  <si>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</si>
  <si>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</si>
  <si>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</si>
  <si>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</si>
  <si>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</si>
  <si>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</si>
  <si>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</si>
  <si>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</si>
  <si>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</si>
  <si>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</si>
  <si>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</si>
  <si>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</si>
  <si>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</si>
  <si>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</si>
  <si>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</si>
  <si>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</si>
  <si>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</si>
  <si>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</si>
  <si>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</si>
  <si>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</si>
  <si>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</si>
  <si>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</si>
  <si>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</si>
  <si>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</si>
  <si>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</si>
  <si>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</si>
  <si>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</si>
  <si>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</si>
  <si>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</si>
  <si>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</si>
  <si>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</si>
  <si>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</si>
  <si>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</si>
  <si>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</si>
  <si>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</si>
  <si>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</si>
  <si>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</si>
  <si>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</si>
  <si>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</si>
  <si>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</si>
  <si>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</si>
  <si>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</si>
  <si>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</si>
  <si>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</si>
  <si>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</si>
  <si>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</si>
  <si>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</si>
  <si>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</si>
  <si>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</si>
  <si>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</si>
  <si>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</si>
  <si>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</si>
  <si>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</si>
  <si>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</si>
  <si>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</si>
  <si>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</si>
  <si>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</si>
  <si>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</si>
  <si>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</si>
  <si>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</si>
  <si>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</si>
  <si>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</si>
  <si>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</si>
  <si>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</si>
  <si>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</si>
  <si>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</si>
  <si>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</si>
  <si>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</si>
  <si>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</si>
  <si>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</si>
  <si>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</si>
  <si>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</si>
  <si>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</si>
  <si>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</si>
  <si>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</si>
  <si>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</si>
  <si>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</si>
  <si>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</si>
  <si>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</si>
  <si>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</si>
  <si>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</si>
  <si>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</si>
  <si>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</si>
  <si>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</si>
  <si>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</si>
  <si>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</si>
  <si>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</si>
  <si>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</si>
  <si>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</si>
  <si>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</si>
  <si>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</si>
  <si>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</si>
  <si>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</si>
  <si>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</si>
  <si>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</si>
  <si>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</si>
  <si>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</si>
  <si>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</si>
  <si>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</si>
  <si>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</si>
  <si>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</si>
  <si>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</si>
  <si>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</si>
  <si>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</si>
  <si>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</si>
  <si>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</si>
  <si>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</si>
  <si>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</si>
  <si>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</si>
  <si>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</si>
  <si>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</si>
  <si>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</si>
  <si>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</si>
  <si>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</si>
  <si>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</si>
  <si>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</si>
  <si>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</si>
  <si>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</si>
  <si>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</si>
  <si>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</si>
  <si>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</si>
  <si>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</si>
  <si>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</si>
  <si>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</si>
  <si>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</si>
  <si>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</si>
  <si>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</si>
  <si>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</si>
  <si>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</si>
  <si>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</si>
  <si>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</si>
  <si>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</si>
  <si>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</si>
  <si>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</si>
  <si>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</si>
  <si>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</si>
  <si>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</si>
  <si>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</si>
  <si>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</si>
  <si>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</si>
  <si>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</si>
  <si>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</si>
  <si>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</si>
  <si>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</si>
  <si>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</si>
  <si>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</si>
  <si>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</si>
  <si>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</si>
  <si>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</si>
  <si>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</si>
  <si>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</si>
  <si>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</si>
  <si>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</si>
  <si>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</si>
  <si>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</si>
  <si>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</si>
  <si>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</si>
  <si>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</si>
  <si>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</si>
  <si>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</si>
  <si>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</si>
  <si>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</si>
  <si>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</si>
  <si>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</si>
  <si>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</si>
  <si>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</si>
  <si>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</si>
  <si>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</si>
  <si>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</si>
  <si>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</si>
  <si>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</si>
  <si>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</si>
  <si>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</si>
  <si>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</si>
  <si>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</si>
  <si>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</si>
  <si>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</si>
  <si>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</si>
  <si>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</si>
  <si>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</si>
  <si>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</si>
  <si>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</si>
  <si>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</si>
  <si>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</si>
  <si>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</si>
  <si>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</si>
  <si>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</si>
  <si>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</si>
  <si>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</si>
  <si>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</si>
  <si>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</si>
  <si>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</si>
  <si>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</si>
  <si>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</si>
  <si>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</si>
  <si>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</si>
  <si>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</si>
  <si>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</si>
  <si>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</si>
  <si>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</si>
  <si>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</si>
  <si>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</si>
  <si>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</si>
  <si>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</si>
  <si>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</si>
  <si>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</si>
  <si>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</si>
  <si>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</si>
  <si>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</si>
  <si>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</si>
  <si>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</si>
  <si>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</si>
  <si>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</si>
  <si>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</si>
  <si>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</si>
  <si>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</si>
  <si>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</si>
  <si>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</si>
  <si>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</si>
  <si>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</si>
  <si>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</si>
  <si>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</si>
  <si>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</si>
  <si>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</si>
  <si>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</si>
  <si>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</si>
  <si>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</si>
  <si>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</si>
  <si>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</si>
  <si>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</si>
  <si>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</si>
  <si>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</si>
  <si>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</si>
  <si>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</si>
  <si>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</si>
  <si>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</si>
  <si>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</si>
  <si>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</si>
  <si>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</si>
  <si>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</si>
  <si>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</si>
  <si>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</si>
  <si>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</si>
  <si>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</si>
  <si>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</si>
  <si>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</si>
  <si>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</si>
  <si>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</si>
  <si>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</si>
  <si>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</si>
  <si>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</si>
  <si>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</si>
  <si>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</si>
  <si>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</si>
  <si>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</si>
  <si>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</si>
  <si>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</si>
  <si>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</si>
  <si>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</si>
  <si>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</si>
  <si>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</si>
  <si>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</si>
  <si>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</si>
  <si>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</si>
  <si>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</si>
  <si>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</si>
  <si>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</si>
  <si>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</si>
  <si>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</si>
  <si>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</si>
  <si>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</si>
  <si>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</si>
  <si>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</si>
  <si>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</si>
  <si>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</si>
  <si>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</si>
  <si>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</si>
  <si>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</si>
  <si>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</si>
  <si>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</si>
  <si>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</si>
  <si>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</si>
  <si>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</si>
  <si>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</si>
  <si>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</si>
  <si>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</si>
  <si>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</si>
  <si>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</si>
  <si>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</si>
  <si>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</si>
  <si>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</si>
  <si>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</si>
  <si>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</si>
  <si>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</si>
  <si>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</si>
  <si>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</si>
  <si>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</si>
  <si>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</si>
  <si>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</si>
  <si>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</si>
  <si>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</si>
  <si>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</si>
  <si>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</si>
  <si>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</si>
  <si>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</si>
  <si>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</si>
  <si>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</si>
  <si>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</si>
  <si>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</si>
  <si>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</si>
  <si>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</si>
  <si>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</si>
  <si>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</si>
  <si>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</si>
  <si>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</si>
  <si>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</si>
  <si>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</si>
  <si>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</si>
  <si>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</si>
  <si>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</si>
  <si>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</si>
  <si>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</si>
  <si>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</si>
  <si>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</si>
  <si>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</si>
  <si>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</si>
  <si>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</si>
  <si>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</si>
  <si>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</si>
  <si>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</si>
  <si>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</si>
  <si>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</si>
  <si>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</si>
  <si>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</si>
  <si>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</si>
  <si>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</si>
  <si>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</si>
  <si>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</si>
  <si>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</si>
  <si>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</si>
  <si>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</si>
  <si>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</si>
  <si>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</si>
  <si>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</si>
  <si>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</si>
  <si>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</si>
  <si>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</si>
  <si>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</si>
  <si>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</si>
  <si>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</si>
  <si>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</si>
  <si>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</si>
  <si>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</si>
  <si>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</si>
  <si>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</si>
  <si>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</si>
  <si>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</si>
  <si>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</si>
  <si>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</si>
  <si>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</si>
  <si>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</si>
  <si>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</si>
  <si>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</si>
  <si>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</si>
  <si>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</si>
  <si>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</si>
  <si>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</si>
  <si>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</si>
  <si>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</si>
  <si>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</si>
  <si>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</si>
  <si>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</si>
  <si>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</si>
  <si>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</si>
  <si>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</si>
  <si>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</si>
  <si>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</si>
  <si>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</si>
  <si>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</si>
  <si>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</si>
  <si>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</si>
  <si>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</si>
  <si>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</si>
  <si>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</si>
  <si>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</si>
  <si>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</si>
  <si>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</si>
  <si>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</si>
  <si>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</si>
  <si>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</si>
  <si>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</si>
  <si>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</si>
  <si>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</si>
  <si>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</si>
  <si>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</si>
  <si>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</si>
  <si>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</si>
  <si>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</si>
  <si>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</si>
  <si>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</si>
  <si>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</si>
  <si>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</si>
  <si>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</si>
  <si>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</si>
  <si>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</si>
  <si>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</si>
  <si>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</si>
  <si>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</si>
  <si>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</si>
  <si>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</si>
  <si>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</si>
  <si>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</si>
  <si>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</si>
  <si>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</si>
  <si>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</si>
  <si>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</si>
  <si>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</si>
  <si>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</si>
  <si>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</si>
  <si>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</si>
  <si>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</si>
  <si>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</si>
  <si>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</si>
  <si>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</si>
  <si>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</si>
  <si>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</si>
  <si>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</si>
  <si>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</si>
  <si>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</si>
  <si>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</si>
  <si>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</si>
  <si>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</si>
  <si>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</si>
  <si>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</si>
  <si>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</si>
  <si>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</si>
  <si>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</si>
  <si>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</si>
  <si>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</si>
  <si>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</si>
  <si>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</si>
  <si>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</si>
  <si>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</si>
  <si>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</si>
  <si>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</si>
  <si>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</si>
  <si>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</si>
  <si>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</si>
  <si>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</si>
  <si>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</si>
  <si>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</si>
  <si>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</si>
  <si>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</si>
  <si>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</si>
  <si>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</si>
  <si>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</si>
  <si>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</si>
  <si>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</si>
  <si>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</si>
  <si>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</si>
  <si>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</si>
  <si>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</si>
  <si>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</si>
  <si>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</si>
  <si>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</si>
  <si>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</si>
  <si>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</si>
  <si>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</si>
  <si>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</si>
  <si>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</si>
  <si>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</si>
  <si>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</si>
  <si>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</si>
  <si>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</si>
  <si>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</si>
  <si>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</si>
  <si>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</si>
  <si>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</si>
  <si>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</si>
  <si>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</si>
  <si>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</si>
  <si>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</si>
  <si>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</si>
  <si>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</si>
  <si>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</si>
  <si>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</si>
  <si>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</si>
  <si>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</si>
  <si>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</si>
  <si>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</si>
  <si>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</si>
  <si>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</si>
  <si>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</si>
  <si>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</si>
  <si>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</si>
  <si>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</si>
  <si>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</si>
  <si>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</si>
  <si>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</si>
  <si>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</si>
  <si>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</si>
  <si>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</si>
  <si>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</si>
  <si>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</si>
  <si>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</si>
  <si>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</si>
  <si>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</si>
  <si>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</si>
  <si>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</si>
  <si>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</si>
  <si>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</si>
  <si>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</si>
  <si>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</si>
  <si>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</si>
  <si>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</si>
  <si>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</si>
  <si>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</si>
  <si>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</si>
  <si>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</si>
  <si>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</si>
  <si>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</si>
  <si>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</si>
  <si>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</si>
  <si>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</si>
  <si>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</si>
  <si>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</si>
  <si>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</si>
  <si>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</si>
  <si>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</si>
  <si>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</si>
  <si>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</si>
  <si>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</si>
  <si>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</si>
  <si>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</si>
  <si>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</si>
  <si>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</si>
  <si>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</si>
  <si>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</si>
  <si>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</si>
  <si>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</si>
  <si>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</si>
  <si>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</si>
  <si>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</si>
  <si>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</si>
  <si>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</si>
  <si>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</si>
  <si>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</si>
  <si>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</si>
  <si>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</si>
  <si>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</si>
  <si>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</si>
  <si>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</si>
  <si>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</si>
  <si>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</si>
  <si>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</si>
  <si>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</si>
  <si>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</si>
  <si>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</si>
  <si>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</si>
  <si>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</si>
  <si>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</si>
  <si>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</si>
  <si>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</si>
  <si>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</si>
  <si>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</si>
  <si>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</si>
  <si>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</si>
  <si>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</si>
  <si>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</si>
  <si>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</si>
  <si>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</si>
  <si>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</si>
  <si>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</si>
  <si>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</si>
  <si>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</si>
  <si>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</si>
  <si>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</si>
  <si>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</si>
  <si>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</si>
  <si>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</si>
  <si>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</si>
  <si>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</si>
  <si>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</si>
  <si>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</si>
  <si>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</si>
  <si>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</si>
  <si>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</si>
  <si>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</si>
  <si>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</si>
  <si>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</si>
  <si>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</si>
  <si>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</si>
  <si>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</si>
  <si>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</si>
  <si>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</si>
  <si>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</si>
  <si>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</si>
  <si>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</si>
  <si>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</si>
  <si>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</si>
  <si>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</si>
  <si>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</si>
  <si>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</si>
  <si>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</si>
  <si>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</si>
  <si>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</si>
  <si>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</si>
  <si>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</si>
  <si>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</si>
  <si>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</si>
  <si>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</si>
  <si>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</si>
  <si>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</si>
  <si>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</si>
  <si>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</si>
  <si>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</si>
  <si>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</si>
  <si>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</si>
  <si>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</si>
  <si>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</si>
  <si>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</si>
  <si>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</si>
  <si>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</si>
  <si>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</si>
  <si>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</si>
  <si>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</si>
  <si>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</si>
  <si>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</si>
  <si>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</si>
  <si>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</si>
  <si>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</si>
  <si>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</si>
  <si>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</si>
  <si>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</si>
  <si>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</si>
  <si>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</si>
  <si>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</si>
  <si>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</si>
  <si>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</si>
  <si>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</si>
  <si>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</si>
  <si>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</si>
  <si>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</si>
  <si>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</si>
  <si>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</si>
  <si>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</si>
  <si>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</si>
  <si>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</si>
  <si>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</si>
  <si>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</si>
  <si>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</si>
  <si>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</si>
  <si>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</si>
  <si>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</si>
  <si>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</si>
  <si>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</si>
  <si>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</si>
  <si>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</si>
  <si>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</si>
  <si>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</si>
  <si>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</si>
  <si>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</si>
  <si>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</si>
  <si>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</si>
  <si>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</si>
  <si>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</si>
  <si>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</si>
  <si>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</si>
  <si>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</si>
  <si>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</si>
  <si>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</si>
  <si>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</si>
  <si>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</si>
  <si>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</si>
  <si>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</si>
  <si>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</si>
  <si>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</si>
  <si>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</si>
  <si>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</si>
  <si>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</si>
  <si>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</si>
  <si>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</si>
  <si>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</si>
  <si>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</si>
  <si>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</si>
  <si>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</si>
  <si>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</si>
  <si>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</si>
  <si>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</si>
  <si>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</si>
  <si>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</si>
  <si>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</si>
  <si>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</si>
  <si>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</si>
  <si>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</si>
  <si>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</si>
  <si>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</si>
  <si>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</si>
  <si>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</si>
  <si>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</si>
  <si>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</si>
  <si>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</si>
  <si>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</si>
  <si>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</si>
  <si>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</si>
  <si>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</si>
  <si>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</si>
  <si>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</si>
  <si>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</si>
  <si>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</si>
  <si>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</si>
  <si>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</si>
  <si>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</si>
  <si>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</si>
  <si>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</si>
  <si>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</si>
  <si>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</si>
  <si>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</si>
  <si>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</si>
  <si>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</si>
  <si>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</si>
  <si>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</si>
  <si>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</si>
  <si>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</si>
  <si>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</si>
  <si>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</si>
  <si>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</si>
  <si>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</si>
  <si>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</si>
  <si>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</si>
  <si>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</si>
  <si>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</si>
  <si>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</si>
  <si>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</si>
  <si>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</si>
  <si>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</si>
  <si>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</si>
  <si>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</si>
  <si>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</si>
  <si>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</si>
  <si>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</si>
  <si>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</si>
  <si>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</si>
  <si>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</si>
  <si>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</si>
  <si>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</si>
  <si>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</si>
  <si>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</si>
  <si>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</si>
  <si>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</si>
  <si>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</si>
  <si>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</si>
  <si>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</si>
  <si>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</si>
  <si>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</si>
  <si>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</si>
  <si>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</si>
  <si>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</si>
  <si>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</si>
  <si>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</si>
  <si>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</si>
  <si>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</si>
  <si>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</si>
  <si>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</si>
  <si>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</si>
  <si>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</si>
  <si>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</si>
  <si>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</si>
  <si>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</si>
  <si>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</si>
  <si>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</si>
  <si>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</si>
  <si>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</si>
  <si>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</si>
  <si>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</si>
  <si>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</si>
  <si>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</si>
  <si>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</si>
  <si>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</si>
  <si>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</si>
  <si>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</si>
  <si>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</si>
  <si>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</si>
  <si>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</si>
  <si>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</si>
  <si>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</si>
  <si>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</si>
  <si>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</si>
  <si>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</si>
  <si>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</si>
  <si>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</si>
  <si>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</si>
  <si>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</si>
  <si>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</si>
  <si>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</si>
  <si>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</si>
  <si>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</si>
  <si>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</si>
  <si>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</si>
  <si>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</si>
  <si>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</si>
  <si>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</si>
  <si>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</si>
  <si>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</si>
  <si>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</si>
  <si>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</si>
  <si>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</si>
  <si>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</si>
  <si>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</si>
  <si>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</si>
  <si>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</si>
  <si>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</si>
  <si>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</si>
  <si>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</si>
  <si>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</si>
  <si>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</si>
  <si>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</si>
  <si>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</si>
  <si>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</si>
  <si>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</si>
  <si>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</si>
  <si>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</si>
  <si>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</si>
  <si>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</si>
  <si>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</si>
  <si>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</si>
  <si>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</si>
  <si>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</si>
  <si>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</si>
  <si>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</si>
  <si>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</si>
  <si>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</si>
  <si>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</si>
  <si>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</si>
  <si>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</si>
  <si>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</si>
  <si>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</si>
  <si>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</si>
  <si>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</si>
  <si>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</si>
  <si>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</si>
  <si>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</si>
  <si>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</si>
  <si>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</si>
  <si>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</si>
  <si>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</si>
  <si>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</si>
  <si>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</si>
  <si>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</si>
  <si>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</si>
  <si>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</si>
  <si>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</si>
  <si>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</si>
  <si>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</si>
  <si>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</si>
  <si>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</si>
  <si>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</si>
  <si>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</si>
  <si>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</si>
  <si>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</si>
  <si>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</si>
  <si>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</si>
  <si>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</si>
  <si>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</si>
  <si>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</si>
  <si>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</si>
  <si>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</si>
  <si>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</si>
  <si>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</si>
  <si>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</si>
  <si>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</si>
  <si>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</si>
  <si>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</si>
  <si>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</si>
  <si>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</si>
  <si>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</si>
  <si>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</si>
  <si>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</si>
  <si>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</si>
  <si>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</si>
  <si>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</si>
  <si>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</si>
  <si>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</si>
  <si>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</si>
  <si>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</si>
  <si>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</si>
  <si>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</si>
  <si>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</si>
  <si>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</si>
  <si>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</si>
  <si>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</si>
  <si>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</si>
  <si>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</si>
  <si>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</si>
  <si>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</si>
  <si>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</si>
  <si>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</si>
  <si>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</si>
  <si>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</si>
  <si>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</si>
  <si>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</si>
  <si>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</si>
  <si>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</si>
  <si>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</si>
  <si>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</si>
  <si>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</si>
  <si>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</si>
  <si>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</si>
  <si>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</si>
  <si>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</si>
  <si>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</si>
  <si>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</si>
  <si>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</si>
  <si>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</si>
  <si>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</si>
  <si>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</si>
  <si>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</si>
  <si>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</si>
  <si>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</si>
  <si>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</si>
  <si>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</si>
  <si>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</si>
  <si>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</si>
  <si>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</si>
  <si>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</si>
  <si>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</si>
  <si>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</si>
  <si>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</si>
  <si>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</si>
  <si>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</si>
  <si>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</si>
  <si>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</si>
  <si>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</si>
  <si>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</si>
  <si>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</si>
  <si>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</si>
  <si>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</si>
  <si>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</si>
  <si>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</si>
  <si>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</si>
  <si>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</si>
  <si>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</si>
  <si>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</si>
  <si>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</si>
  <si>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</si>
  <si>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</si>
  <si>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</si>
  <si>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</si>
  <si>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</si>
  <si>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</si>
  <si>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</si>
  <si>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</si>
  <si>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</si>
  <si>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</si>
  <si>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</si>
  <si>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</si>
  <si>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</si>
  <si>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</si>
  <si>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</si>
  <si>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</si>
  <si>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</si>
  <si>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</si>
  <si>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</si>
  <si>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</si>
  <si>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</si>
  <si>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</si>
  <si>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</si>
  <si>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</si>
  <si>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</si>
  <si>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</si>
  <si>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</si>
  <si>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</si>
  <si>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</si>
  <si>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</si>
  <si>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</si>
  <si>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</si>
  <si>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</si>
  <si>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</si>
  <si>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</si>
  <si>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</si>
  <si>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</si>
  <si>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</si>
  <si>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</si>
  <si>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</si>
  <si>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</si>
  <si>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</si>
  <si>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</si>
  <si>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</si>
  <si>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</si>
  <si>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</si>
  <si>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</si>
  <si>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</si>
  <si>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</si>
  <si>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</si>
  <si>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</si>
  <si>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</si>
  <si>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</si>
  <si>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</si>
  <si>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</si>
  <si>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</si>
  <si>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</si>
  <si>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</si>
  <si>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</si>
  <si>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</si>
  <si>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</si>
  <si>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</si>
  <si>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</si>
  <si>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</si>
  <si>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</si>
  <si>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</si>
  <si>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</si>
  <si>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</si>
  <si>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</si>
  <si>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</si>
  <si>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</si>
  <si>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</si>
  <si>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</si>
  <si>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</si>
  <si>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</si>
  <si>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</si>
  <si>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</si>
  <si>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</si>
  <si>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</si>
  <si>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</si>
  <si>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</si>
  <si>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</si>
  <si>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</si>
  <si>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</si>
  <si>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</si>
  <si>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</si>
  <si>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</si>
  <si>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</si>
  <si>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</si>
  <si>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</si>
  <si>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</si>
  <si>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</si>
  <si>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</si>
  <si>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</si>
  <si>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</si>
  <si>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</si>
  <si>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</si>
  <si>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</si>
  <si>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</si>
  <si>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</si>
  <si>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</si>
  <si>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</si>
  <si>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</si>
  <si>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</si>
  <si>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</si>
  <si>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</si>
  <si>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</si>
  <si>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</si>
  <si>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</si>
  <si>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</si>
  <si>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</si>
  <si>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</si>
  <si>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</si>
  <si>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</si>
  <si>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</si>
  <si>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</si>
  <si>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</si>
  <si>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</si>
  <si>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</si>
  <si>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</si>
  <si>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</si>
  <si>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</si>
  <si>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</si>
  <si>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</si>
  <si>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</si>
  <si>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</si>
  <si>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</si>
  <si>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</si>
  <si>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</si>
  <si>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</si>
  <si>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</si>
  <si>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</si>
  <si>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</si>
  <si>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</si>
  <si>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</si>
  <si>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</si>
  <si>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</si>
  <si>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</si>
  <si>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</si>
  <si>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</si>
  <si>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</si>
  <si>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</si>
  <si>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</si>
  <si>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</si>
  <si>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</si>
  <si>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</si>
  <si>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</si>
  <si>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</si>
  <si>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</si>
  <si>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</si>
  <si>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</si>
  <si>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</si>
  <si>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</si>
  <si>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</si>
  <si>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</si>
  <si>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</si>
  <si>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</si>
  <si>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</si>
  <si>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</si>
  <si>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</si>
  <si>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</si>
  <si>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</si>
  <si>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</si>
  <si>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</si>
  <si>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</si>
  <si>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</si>
  <si>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</si>
  <si>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</si>
  <si>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</si>
  <si>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</si>
  <si>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</si>
  <si>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</si>
  <si>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</si>
  <si>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</si>
  <si>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</si>
  <si>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</si>
  <si>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</si>
  <si>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</si>
  <si>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</si>
  <si>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</si>
  <si>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</si>
  <si>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</si>
  <si>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</si>
  <si>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</si>
  <si>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</si>
  <si>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</si>
  <si>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</si>
  <si>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</si>
  <si>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</si>
  <si>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</si>
  <si>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</si>
  <si>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</si>
  <si>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</si>
  <si>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</si>
  <si>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</si>
  <si>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</si>
  <si>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</si>
  <si>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</si>
  <si>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</si>
  <si>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</si>
  <si>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</si>
  <si>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</si>
  <si>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</si>
  <si>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</si>
  <si>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</si>
  <si>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</si>
  <si>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</si>
  <si>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</si>
  <si>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</si>
  <si>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</si>
  <si>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</si>
  <si>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</si>
  <si>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</si>
  <si>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</si>
  <si>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</si>
  <si>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</si>
  <si>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</si>
  <si>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</si>
  <si>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</si>
  <si>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</si>
  <si>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</si>
  <si>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</si>
  <si>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</si>
  <si>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</si>
  <si>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</si>
  <si>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</si>
  <si>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</si>
  <si>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</si>
  <si>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</si>
  <si>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</si>
  <si>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</si>
  <si>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</si>
  <si>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</si>
  <si>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</si>
  <si>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</si>
  <si>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</si>
  <si>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</si>
  <si>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</si>
  <si>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</si>
  <si>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</si>
  <si>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</si>
  <si>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</si>
  <si>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</si>
  <si>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</si>
  <si>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</si>
  <si>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</si>
  <si>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</si>
  <si>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</si>
  <si>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</si>
  <si>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</si>
  <si>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</si>
  <si>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</si>
  <si>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</si>
  <si>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</si>
  <si>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</si>
  <si>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</si>
  <si>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</si>
  <si>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</si>
  <si>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</si>
  <si>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</si>
  <si>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</si>
  <si>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</si>
  <si>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</si>
  <si>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</si>
  <si>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</si>
  <si>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</si>
  <si>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</si>
  <si>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</si>
  <si>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</si>
  <si>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</si>
  <si>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</si>
  <si>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</si>
  <si>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</si>
  <si>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</si>
  <si>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</si>
  <si>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</si>
  <si>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</si>
  <si>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</si>
  <si>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</si>
  <si>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</si>
  <si>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</si>
  <si>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</si>
  <si>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</si>
  <si>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</si>
  <si>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</si>
  <si>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</si>
  <si>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</si>
  <si>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</si>
  <si>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</si>
  <si>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</si>
  <si>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</si>
  <si>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</si>
  <si>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</si>
  <si>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</si>
  <si>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</si>
  <si>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</si>
  <si>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</si>
  <si>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</si>
  <si>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</si>
  <si>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</si>
  <si>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</si>
  <si>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</si>
  <si>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</si>
  <si>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</si>
  <si>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</si>
  <si>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</si>
  <si>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</si>
  <si>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</si>
  <si>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</si>
  <si>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</si>
  <si>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</si>
  <si>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</si>
  <si>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</si>
  <si>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</si>
  <si>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</si>
  <si>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</si>
  <si>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</si>
  <si>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</si>
  <si>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</si>
  <si>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</si>
  <si>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</si>
  <si>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</si>
  <si>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</si>
  <si>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</si>
  <si>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</si>
  <si>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</si>
  <si>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</si>
  <si>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</si>
  <si>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</si>
  <si>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</si>
  <si>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</si>
  <si>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</si>
  <si>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</si>
  <si>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</si>
  <si>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</si>
  <si>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</si>
  <si>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</si>
  <si>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</si>
  <si>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</si>
  <si>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</si>
  <si>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</si>
  <si>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</si>
  <si>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</si>
  <si>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</si>
  <si>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</si>
  <si>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</si>
  <si>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</si>
  <si>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</si>
  <si>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</si>
  <si>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</si>
  <si>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</si>
  <si>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</si>
  <si>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</si>
  <si>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</si>
  <si>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</si>
  <si>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</si>
  <si>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</si>
  <si>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</si>
  <si>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</si>
  <si>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</si>
  <si>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</si>
  <si>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</si>
  <si>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</si>
  <si>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</si>
  <si>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</si>
  <si>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</si>
  <si>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</si>
  <si>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</si>
  <si>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</si>
  <si>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</si>
  <si>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</si>
  <si>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</si>
  <si>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</si>
  <si>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</si>
  <si>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</si>
  <si>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</si>
  <si>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</si>
  <si>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</si>
  <si>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</si>
  <si>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</si>
  <si>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</si>
  <si>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</si>
  <si>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</si>
  <si>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</si>
  <si>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</si>
  <si>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</si>
  <si>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</si>
  <si>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</si>
  <si>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</si>
  <si>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</si>
  <si>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</si>
  <si>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</si>
  <si>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</si>
  <si>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</si>
  <si>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</si>
  <si>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</si>
  <si>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</si>
  <si>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</si>
  <si>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</si>
  <si>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</si>
  <si>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</si>
  <si>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</si>
  <si>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</si>
  <si>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</si>
  <si>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</si>
  <si>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</si>
  <si>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</si>
  <si>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</si>
  <si>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</si>
  <si>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</si>
  <si>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</si>
  <si>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</si>
  <si>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</si>
  <si>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</si>
  <si>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</si>
  <si>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</si>
  <si>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</si>
  <si>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</si>
  <si>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</si>
  <si>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</si>
  <si>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</si>
  <si>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</si>
  <si>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</si>
  <si>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</si>
  <si>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</si>
  <si>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</si>
  <si>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</si>
  <si>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</si>
  <si>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</si>
  <si>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</si>
  <si>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</si>
  <si>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</si>
  <si>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</si>
  <si>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</si>
  <si>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</si>
  <si>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</si>
  <si>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</si>
  <si>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</si>
  <si>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</si>
  <si>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</si>
  <si>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</si>
  <si>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</si>
  <si>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</si>
  <si>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</si>
  <si>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</si>
  <si>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</si>
  <si>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</si>
  <si>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</si>
  <si>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</si>
  <si>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</si>
  <si>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</si>
  <si>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</si>
  <si>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</si>
  <si>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</si>
  <si>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</si>
  <si>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</si>
  <si>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</si>
  <si>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</si>
  <si>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</si>
  <si>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</si>
  <si>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</si>
  <si>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</si>
  <si>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</si>
  <si>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</si>
  <si>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</si>
  <si>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</si>
  <si>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</si>
  <si>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</si>
  <si>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</si>
  <si>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</si>
  <si>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</si>
  <si>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</si>
  <si>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</si>
  <si>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</si>
  <si>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</si>
  <si>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</si>
  <si>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</si>
  <si>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</si>
  <si>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</si>
  <si>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</si>
  <si>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</si>
  <si>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</si>
  <si>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</si>
  <si>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</si>
  <si>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</si>
  <si>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</si>
  <si>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</si>
  <si>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</si>
  <si>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</si>
  <si>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</si>
  <si>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</si>
  <si>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</si>
  <si>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</si>
  <si>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</si>
  <si>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</si>
  <si>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</si>
  <si>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</si>
  <si>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</si>
  <si>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</si>
  <si>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</si>
  <si>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</si>
  <si>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</si>
  <si>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</si>
  <si>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</si>
  <si>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</si>
  <si>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</si>
  <si>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</si>
  <si>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</si>
  <si>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</si>
  <si>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</si>
  <si>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</si>
  <si>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</si>
  <si>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</si>
  <si>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</si>
  <si>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</si>
  <si>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</si>
  <si>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</si>
  <si>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</si>
  <si>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</si>
  <si>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</si>
  <si>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</si>
  <si>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</si>
  <si>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</si>
  <si>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</si>
  <si>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</si>
  <si>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</si>
  <si>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</si>
  <si>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</si>
  <si>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</si>
  <si>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</si>
  <si>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</si>
  <si>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</si>
  <si>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</si>
  <si>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</si>
  <si>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</si>
  <si>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</si>
  <si>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</si>
  <si>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</si>
  <si>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</si>
  <si>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</si>
  <si>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</si>
  <si>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</si>
  <si>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</si>
  <si>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</si>
  <si>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</si>
  <si>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</si>
  <si>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</si>
  <si>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</si>
  <si>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</si>
  <si>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</si>
  <si>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</si>
  <si>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</si>
  <si>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</si>
  <si>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</si>
  <si>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</si>
  <si>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</si>
  <si>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</si>
  <si>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</si>
  <si>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</si>
  <si>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</si>
  <si>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</si>
  <si>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</si>
  <si>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</si>
  <si>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</si>
  <si>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</si>
  <si>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</si>
  <si>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</si>
  <si>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</si>
  <si>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</si>
  <si>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</si>
  <si>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</si>
  <si>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</si>
  <si>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</si>
  <si>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</si>
  <si>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</si>
  <si>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</si>
  <si>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</si>
  <si>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</si>
  <si>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</si>
  <si>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</si>
  <si>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</si>
  <si>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</si>
  <si>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</si>
  <si>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</si>
  <si>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</si>
  <si>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</si>
  <si>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</si>
  <si>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</si>
  <si>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</si>
  <si>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</si>
  <si>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</si>
  <si>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</si>
  <si>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</si>
  <si>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</si>
  <si>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</si>
  <si>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</si>
  <si>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</si>
  <si>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</si>
  <si>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</si>
  <si>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</si>
  <si>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</si>
  <si>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</si>
  <si>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</si>
  <si>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</si>
  <si>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</si>
  <si>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</si>
  <si>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</si>
  <si>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</si>
  <si>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</si>
  <si>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</si>
  <si>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</si>
  <si>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</si>
  <si>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</si>
  <si>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</si>
  <si>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</si>
  <si>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</si>
  <si>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</si>
  <si>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</si>
  <si>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</si>
  <si>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</si>
  <si>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</si>
  <si>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</si>
  <si>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</si>
  <si>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</si>
  <si>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</si>
  <si>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</si>
  <si>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</si>
  <si>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</si>
  <si>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</si>
  <si>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</si>
  <si>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</si>
  <si>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</si>
  <si>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</si>
  <si>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</si>
  <si>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</si>
  <si>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</si>
  <si>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</si>
  <si>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</si>
  <si>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</si>
  <si>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</si>
  <si>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</si>
  <si>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</si>
  <si>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</si>
  <si>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</si>
  <si>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</si>
  <si>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</si>
  <si>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</si>
  <si>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</si>
  <si>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</si>
  <si>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</si>
  <si>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</si>
  <si>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</si>
  <si>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</si>
  <si>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</si>
  <si>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</si>
  <si>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</si>
  <si>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</si>
  <si>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</si>
  <si>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</si>
  <si>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</si>
  <si>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</si>
  <si>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</si>
  <si>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</si>
  <si>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</si>
  <si>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</si>
  <si>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</si>
  <si>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</si>
  <si>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</si>
  <si>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</si>
  <si>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</si>
  <si>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</si>
  <si>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</si>
  <si>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</si>
  <si>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</si>
  <si>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</si>
  <si>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</si>
  <si>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</si>
  <si>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</si>
  <si>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</si>
  <si>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</si>
  <si>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</si>
  <si>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</si>
  <si>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</si>
  <si>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</si>
  <si>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</si>
  <si>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</si>
  <si>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</si>
  <si>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</si>
  <si>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</si>
  <si>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</si>
  <si>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</si>
  <si>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</si>
  <si>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</si>
  <si>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</si>
  <si>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</si>
  <si>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</si>
  <si>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</si>
  <si>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</si>
  <si>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</si>
  <si>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</si>
  <si>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</si>
  <si>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</si>
  <si>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</si>
  <si>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</si>
  <si>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</si>
  <si>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</si>
  <si>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</si>
  <si>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</si>
  <si>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</si>
  <si>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</si>
  <si>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</si>
  <si>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</si>
  <si>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</si>
  <si>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</si>
  <si>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</si>
  <si>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</si>
  <si>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</si>
  <si>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</si>
  <si>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</si>
  <si>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</si>
  <si>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</si>
  <si>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</si>
  <si>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</si>
  <si>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</si>
  <si>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</si>
  <si>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</si>
  <si>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</si>
  <si>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</si>
  <si>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</si>
  <si>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</si>
  <si>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</si>
  <si>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</si>
  <si>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</si>
  <si>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</si>
  <si>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</si>
  <si>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</si>
  <si>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</si>
  <si>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</si>
  <si>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</si>
  <si>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</si>
  <si>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</si>
  <si>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</si>
  <si>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</si>
  <si>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</si>
  <si>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</si>
  <si>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</si>
  <si>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</si>
  <si>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</si>
  <si>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</si>
  <si>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</si>
  <si>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</si>
  <si>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</si>
  <si>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</si>
  <si>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</si>
  <si>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</si>
  <si>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</si>
  <si>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</si>
  <si>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</si>
  <si>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</si>
  <si>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</si>
  <si>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</si>
  <si>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</si>
  <si>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</si>
  <si>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</si>
  <si>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</si>
  <si>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</si>
  <si>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</si>
  <si>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</si>
  <si>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</si>
  <si>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</si>
  <si>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</si>
  <si>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</si>
  <si>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</si>
  <si>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</si>
  <si>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</si>
  <si>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</si>
  <si>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</si>
  <si>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</si>
  <si>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</si>
  <si>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</si>
  <si>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</si>
  <si>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</si>
  <si>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</si>
  <si>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</si>
  <si>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</si>
  <si>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</si>
  <si>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</si>
  <si>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</si>
  <si>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</si>
  <si>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</si>
  <si>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</si>
  <si>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</si>
  <si>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</si>
  <si>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</si>
  <si>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</si>
  <si>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</si>
  <si>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</si>
  <si>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</si>
  <si>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</si>
  <si>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</si>
  <si>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</si>
  <si>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</si>
  <si>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</si>
  <si>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</si>
  <si>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</si>
  <si>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</si>
  <si>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</si>
  <si>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</si>
  <si>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</si>
  <si>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</si>
  <si>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</si>
  <si>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</si>
  <si>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</si>
  <si>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</si>
  <si>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</si>
  <si>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</si>
  <si>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</si>
  <si>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</si>
  <si>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</si>
  <si>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</si>
  <si>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</si>
  <si>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</si>
  <si>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</si>
  <si>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</si>
  <si>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</si>
  <si>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</si>
  <si>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</si>
  <si>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</si>
  <si>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</si>
  <si>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</si>
  <si>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</si>
  <si>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</si>
  <si>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</si>
  <si>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</si>
  <si>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</si>
  <si>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</si>
  <si>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</si>
  <si>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</si>
  <si>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</si>
  <si>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</si>
  <si>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</si>
  <si>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</si>
  <si>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</si>
  <si>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</si>
  <si>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</si>
  <si>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</si>
  <si>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</si>
  <si>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</si>
  <si>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</si>
  <si>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</si>
  <si>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</si>
  <si>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</si>
  <si>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</si>
  <si>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</si>
  <si>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</si>
  <si>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</si>
  <si>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</si>
  <si>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</si>
  <si>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</si>
  <si>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</si>
  <si>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</si>
  <si>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</si>
  <si>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</si>
  <si>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</si>
  <si>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</si>
  <si>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</si>
  <si>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</si>
  <si>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</si>
  <si>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</si>
  <si>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</si>
  <si>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</si>
  <si>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</si>
  <si>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</si>
  <si>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</si>
  <si>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</si>
  <si>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</si>
  <si>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</si>
  <si>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</si>
  <si>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</si>
  <si>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</si>
  <si>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</si>
  <si>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</si>
  <si>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</si>
  <si>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</si>
  <si>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</si>
  <si>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</si>
  <si>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</si>
  <si>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</si>
  <si>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</si>
  <si>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</si>
  <si>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</si>
  <si>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</si>
  <si>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</si>
  <si>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</si>
  <si>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</si>
  <si>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</si>
  <si>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</si>
  <si>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</si>
  <si>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</si>
  <si>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</si>
  <si>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</si>
  <si>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</si>
  <si>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</si>
  <si>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</si>
  <si>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</si>
  <si>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</si>
  <si>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</si>
  <si>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</si>
  <si>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</si>
  <si>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</si>
  <si>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</si>
  <si>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</si>
  <si>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</si>
  <si>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</si>
  <si>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</si>
  <si>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</si>
  <si>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</si>
  <si>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</si>
  <si>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</si>
  <si>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</si>
  <si>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</si>
  <si>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</si>
  <si>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</si>
  <si>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</si>
  <si>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</si>
  <si>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</si>
  <si>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</si>
  <si>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</si>
  <si>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</si>
  <si>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</si>
  <si>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</si>
  <si>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</si>
  <si>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</si>
  <si>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</si>
  <si>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</si>
  <si>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</si>
  <si>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</si>
  <si>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</si>
  <si>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</si>
  <si>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</si>
  <si>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</si>
  <si>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</si>
  <si>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</si>
  <si>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</si>
  <si>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</si>
  <si>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</si>
  <si>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</si>
  <si>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</si>
  <si>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</si>
  <si>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</si>
  <si>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</si>
  <si>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</si>
  <si>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</si>
  <si>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</si>
  <si>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</si>
  <si>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</si>
  <si>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</si>
  <si>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</si>
  <si>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</si>
  <si>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</si>
  <si>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</si>
  <si>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</si>
  <si>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</si>
  <si>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</si>
  <si>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</si>
  <si>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</si>
  <si>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</si>
  <si>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</si>
  <si>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</si>
  <si>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</si>
  <si>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</si>
  <si>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</si>
  <si>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</si>
  <si>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</si>
  <si>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</si>
  <si>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</si>
  <si>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</si>
  <si>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</si>
  <si>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</si>
  <si>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</si>
  <si>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</si>
  <si>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</si>
  <si>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</si>
  <si>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</si>
  <si>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</si>
  <si>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</si>
  <si>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</si>
  <si>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</si>
  <si>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</si>
  <si>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</si>
  <si>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</si>
  <si>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</si>
  <si>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</si>
  <si>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</si>
  <si>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</si>
  <si>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</si>
  <si>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</si>
  <si>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</si>
  <si>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</si>
  <si>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</si>
  <si>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</si>
  <si>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</si>
  <si>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</si>
  <si>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</si>
  <si>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</si>
  <si>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</si>
  <si>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</si>
  <si>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</si>
  <si>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</si>
  <si>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</si>
  <si>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</si>
  <si>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</si>
  <si>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</si>
  <si>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</si>
  <si>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</si>
  <si>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</si>
  <si>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</si>
  <si>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</si>
  <si>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</si>
  <si>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</si>
  <si>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</si>
  <si>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</si>
  <si>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</si>
  <si>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</si>
  <si>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</si>
  <si>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</si>
  <si>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</si>
  <si>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</si>
  <si>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</si>
  <si>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</si>
  <si>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</si>
  <si>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</si>
  <si>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</si>
  <si>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</si>
  <si>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</si>
  <si>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</si>
  <si>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</si>
  <si>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</si>
  <si>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</si>
  <si>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</si>
  <si>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</si>
  <si>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</si>
  <si>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</si>
  <si>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</si>
  <si>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</si>
  <si>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</si>
  <si>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</si>
  <si>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</si>
  <si>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</si>
  <si>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</si>
  <si>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</si>
  <si>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</si>
  <si>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</si>
  <si>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</si>
  <si>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</si>
  <si>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</si>
  <si>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</si>
  <si>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</si>
  <si>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</si>
  <si>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</si>
  <si>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</si>
  <si>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</si>
  <si>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</si>
  <si>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</si>
  <si>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</si>
  <si>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</si>
  <si>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</si>
  <si>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</si>
  <si>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</si>
  <si>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</si>
  <si>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</si>
  <si>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</si>
  <si>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</si>
  <si>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</si>
  <si>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</si>
  <si>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</si>
  <si>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</si>
  <si>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</si>
  <si>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</si>
  <si>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</si>
  <si>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</si>
  <si>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</si>
  <si>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</si>
  <si>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</si>
  <si>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</si>
  <si>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</si>
  <si>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</si>
  <si>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</si>
  <si>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</si>
  <si>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</si>
  <si>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</si>
  <si>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</si>
  <si>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</si>
  <si>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</si>
  <si>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</si>
  <si>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</si>
  <si>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</si>
  <si>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</si>
  <si>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</si>
  <si>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</si>
  <si>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</si>
  <si>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</si>
  <si>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</si>
  <si>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</si>
  <si>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</si>
  <si>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</si>
  <si>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</si>
  <si>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</si>
  <si>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</si>
  <si>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</si>
  <si>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</si>
  <si>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</si>
  <si>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</si>
  <si>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</si>
  <si>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</si>
  <si>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</si>
  <si>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</si>
  <si>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</si>
  <si>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</si>
  <si>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</si>
  <si>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</si>
  <si>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</si>
  <si>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</si>
  <si>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</si>
  <si>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</si>
  <si>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</si>
  <si>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</si>
  <si>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</si>
  <si>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</si>
  <si>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</si>
  <si>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</si>
  <si>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</si>
  <si>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</si>
  <si>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</si>
  <si>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</si>
  <si>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</si>
  <si>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</si>
  <si>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</si>
  <si>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</si>
  <si>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</si>
  <si>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</si>
  <si>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</si>
  <si>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</si>
  <si>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</si>
  <si>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</si>
  <si>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</si>
  <si>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</si>
  <si>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</si>
  <si>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</si>
  <si>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</si>
  <si>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</si>
  <si>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</si>
  <si>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</si>
  <si>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</si>
  <si>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</si>
  <si>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</si>
  <si>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</si>
  <si>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</si>
  <si>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</si>
  <si>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</si>
  <si>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</si>
  <si>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</si>
  <si>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</si>
  <si>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</si>
  <si>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</si>
  <si>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</si>
  <si>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</si>
  <si>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</si>
  <si>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</si>
  <si>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</si>
  <si>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</si>
  <si>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</si>
  <si>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</si>
  <si>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</si>
  <si>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</si>
  <si>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</si>
  <si>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</si>
  <si>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</si>
  <si>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</si>
  <si>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</si>
  <si>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</si>
  <si>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</si>
  <si>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</si>
  <si>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</si>
  <si>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</si>
  <si>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</si>
  <si>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</si>
  <si>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</si>
  <si>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</si>
  <si>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</si>
  <si>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</si>
  <si>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</si>
  <si>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</si>
  <si>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</si>
  <si>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</si>
  <si>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</si>
  <si>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</si>
  <si>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</si>
  <si>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</si>
  <si>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</si>
  <si>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</si>
  <si>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</si>
  <si>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</si>
  <si>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</si>
  <si>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</si>
  <si>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</si>
  <si>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</si>
  <si>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</si>
  <si>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</si>
  <si>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</si>
  <si>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</si>
  <si>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</si>
  <si>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</si>
  <si>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</si>
  <si>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</si>
  <si>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</si>
  <si>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</si>
  <si>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</si>
  <si>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</si>
  <si>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</si>
  <si>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</si>
  <si>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</si>
  <si>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</si>
  <si>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</si>
  <si>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</si>
  <si>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</si>
  <si>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</si>
  <si>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</si>
  <si>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</si>
  <si>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</si>
  <si>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</si>
  <si>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</si>
  <si>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</si>
  <si>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</si>
  <si>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</si>
  <si>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</si>
  <si>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</si>
  <si>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</si>
  <si>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</si>
  <si>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</si>
  <si>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</si>
  <si>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</si>
  <si>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</si>
  <si>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</si>
  <si>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</si>
  <si>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</si>
  <si>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</si>
  <si>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</si>
  <si>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</si>
  <si>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</si>
  <si>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</si>
  <si>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</si>
  <si>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</si>
  <si>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</si>
  <si>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</si>
  <si>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</si>
  <si>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</si>
  <si>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</si>
  <si>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</si>
  <si>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</si>
  <si>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</si>
  <si>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</si>
  <si>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</si>
  <si>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</si>
  <si>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</si>
  <si>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</si>
  <si>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</si>
  <si>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</si>
  <si>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</si>
  <si>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</si>
  <si>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</si>
  <si>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</si>
  <si>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</si>
  <si>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</si>
  <si>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</si>
  <si>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</si>
  <si>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</si>
  <si>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</si>
  <si>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</si>
  <si>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</si>
  <si>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</si>
  <si>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</si>
  <si>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</si>
  <si>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</si>
  <si>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</si>
  <si>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</si>
  <si>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</si>
  <si>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</si>
  <si>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</si>
  <si>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</si>
  <si>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</si>
  <si>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</si>
  <si>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</si>
  <si>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</si>
  <si>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</si>
  <si>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</si>
  <si>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</si>
  <si>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</si>
  <si>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</si>
  <si>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</si>
  <si>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</si>
  <si>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</si>
  <si>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</si>
  <si>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</si>
  <si>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</si>
  <si>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</si>
  <si>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</si>
  <si>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</si>
  <si>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</si>
  <si>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</si>
  <si>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</si>
  <si>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</si>
  <si>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</si>
  <si>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</si>
  <si>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</si>
  <si>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</si>
  <si>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</si>
  <si>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</si>
  <si>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</si>
  <si>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</si>
  <si>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</si>
  <si>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</si>
  <si>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</si>
  <si>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</si>
  <si>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</si>
  <si>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</si>
  <si>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</si>
  <si>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</si>
  <si>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</si>
  <si>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</si>
  <si>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</si>
  <si>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</si>
  <si>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</si>
  <si>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</si>
  <si>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</si>
  <si>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</si>
  <si>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</si>
  <si>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</si>
  <si>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</si>
  <si>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</si>
  <si>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</si>
  <si>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</si>
  <si>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</si>
  <si>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</si>
  <si>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</si>
  <si>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</si>
  <si>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</si>
  <si>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</si>
  <si>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</si>
  <si>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</si>
  <si>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</si>
  <si>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</si>
  <si>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</si>
  <si>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</si>
  <si>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</si>
  <si>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</si>
  <si>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</si>
  <si>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</si>
  <si>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</si>
  <si>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</si>
  <si>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</si>
  <si>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</si>
  <si>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</si>
  <si>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</si>
  <si>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</si>
  <si>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</si>
  <si>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</si>
  <si>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</si>
  <si>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</si>
  <si>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</si>
  <si>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</si>
  <si>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</si>
  <si>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</si>
  <si>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</si>
  <si>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</si>
  <si>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</si>
  <si>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</si>
  <si>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</si>
  <si>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</si>
  <si>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</si>
  <si>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</si>
  <si>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</si>
  <si>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</si>
  <si>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</si>
  <si>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</si>
  <si>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</si>
  <si>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</si>
  <si>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</si>
  <si>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</si>
  <si>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</si>
  <si>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</si>
  <si>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</si>
  <si>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</si>
  <si>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</si>
  <si>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</si>
  <si>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</si>
  <si>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</si>
  <si>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</si>
  <si>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</si>
  <si>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</si>
  <si>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</si>
  <si>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</si>
  <si>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</si>
  <si>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</si>
  <si>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</si>
  <si>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</si>
  <si>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</si>
  <si>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</si>
  <si>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</si>
  <si>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</si>
  <si>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</si>
  <si>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</si>
  <si>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</si>
  <si>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</si>
  <si>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</si>
  <si>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</si>
  <si>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</si>
  <si>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</si>
  <si>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</si>
  <si>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</si>
  <si>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</si>
  <si>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</si>
  <si>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</si>
  <si>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</si>
  <si>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</si>
  <si>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</si>
  <si>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</si>
  <si>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</si>
  <si>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</si>
  <si>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</si>
  <si>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</si>
  <si>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</si>
  <si>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</si>
  <si>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</si>
  <si>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</si>
  <si>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</si>
  <si>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</si>
  <si>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</si>
  <si>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</si>
  <si>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</si>
  <si>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</si>
  <si>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</si>
  <si>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</si>
  <si>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</si>
  <si>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</si>
  <si>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</si>
  <si>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</si>
  <si>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</si>
  <si>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</si>
  <si>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</si>
  <si>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</si>
  <si>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</si>
  <si>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</si>
  <si>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</si>
  <si>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</si>
  <si>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</si>
  <si>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</si>
  <si>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</si>
  <si>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</si>
  <si>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</si>
  <si>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</si>
  <si>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</si>
  <si>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</si>
  <si>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</si>
  <si>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</si>
  <si>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</si>
  <si>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</si>
  <si>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</si>
  <si>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</si>
  <si>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</si>
  <si>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</si>
  <si>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</si>
  <si>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</si>
  <si>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</si>
  <si>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</si>
  <si>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</si>
  <si>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</si>
  <si>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</si>
  <si>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</si>
  <si>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</si>
  <si>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</si>
  <si>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</si>
  <si>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</si>
  <si>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</si>
  <si>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</si>
  <si>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</si>
  <si>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</si>
  <si>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</si>
  <si>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</si>
  <si>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</si>
  <si>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</si>
  <si>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</si>
  <si>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</si>
  <si>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</si>
  <si>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</si>
  <si>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</si>
  <si>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</si>
  <si>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</si>
  <si>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</si>
  <si>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</si>
  <si>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</si>
  <si>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</si>
  <si>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</si>
  <si>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</si>
  <si>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</si>
  <si>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</si>
  <si>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</si>
  <si>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</si>
  <si>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</si>
  <si>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</si>
  <si>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</si>
  <si>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</si>
  <si>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</si>
  <si>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</si>
  <si>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</si>
  <si>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</si>
  <si>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</si>
  <si>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</si>
  <si>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</si>
  <si>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</si>
  <si>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</si>
  <si>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</si>
  <si>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</si>
  <si>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</si>
  <si>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</si>
  <si>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</si>
  <si>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</si>
  <si>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</si>
  <si>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</si>
  <si>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</si>
  <si>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</si>
  <si>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</si>
  <si>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</si>
  <si>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</si>
  <si>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</si>
  <si>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</si>
  <si>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</si>
  <si>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</si>
  <si>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</si>
  <si>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</si>
  <si>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</si>
  <si>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</si>
  <si>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</si>
  <si>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</si>
  <si>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</si>
  <si>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</si>
  <si>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</si>
  <si>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</si>
  <si>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</si>
  <si>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</si>
  <si>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</si>
  <si>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</si>
  <si>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</si>
  <si>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</si>
  <si>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</si>
  <si>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</si>
  <si>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</si>
  <si>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</si>
  <si>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</si>
  <si>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</si>
  <si>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</si>
  <si>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</si>
  <si>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</si>
  <si>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</si>
  <si>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</si>
  <si>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</si>
  <si>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</si>
  <si>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</si>
  <si>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</si>
  <si>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</si>
  <si>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</si>
  <si>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</si>
  <si>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</si>
  <si>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</si>
  <si>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</si>
  <si>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</si>
  <si>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</si>
  <si>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</si>
  <si>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</si>
  <si>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</si>
  <si>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</si>
  <si>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</si>
  <si>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</si>
  <si>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</si>
  <si>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</si>
  <si>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</si>
  <si>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</si>
  <si>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</si>
  <si>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</si>
  <si>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</si>
  <si>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</si>
  <si>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</si>
  <si>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</si>
  <si>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</si>
  <si>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</si>
  <si>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</si>
  <si>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</si>
  <si>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</si>
  <si>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</si>
  <si>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</si>
  <si>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</si>
  <si>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</si>
  <si>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</si>
  <si>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</si>
  <si>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</si>
  <si>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</si>
  <si>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</si>
  <si>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</si>
  <si>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</si>
  <si>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</si>
  <si>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</si>
  <si>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</si>
  <si>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</si>
  <si>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</si>
  <si>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</si>
  <si>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</si>
  <si>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</si>
  <si>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</si>
  <si>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</si>
  <si>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</si>
  <si>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</si>
  <si>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</si>
  <si>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</si>
  <si>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</si>
  <si>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</si>
  <si>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</si>
  <si>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</si>
  <si>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</si>
  <si>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</si>
  <si>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</si>
  <si>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</si>
  <si>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</si>
  <si>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</si>
  <si>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</si>
  <si>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</si>
  <si>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</si>
  <si>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</si>
  <si>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</si>
  <si>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</si>
  <si>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</si>
  <si>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</si>
  <si>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</si>
  <si>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</si>
  <si>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</si>
  <si>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</si>
  <si>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</si>
  <si>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</si>
  <si>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</si>
  <si>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</si>
  <si>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</si>
  <si>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</si>
  <si>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</si>
  <si>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</si>
  <si>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</si>
  <si>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</si>
  <si>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</si>
  <si>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</si>
  <si>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</si>
  <si>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</si>
  <si>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</si>
  <si>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</si>
  <si>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</si>
  <si>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</si>
  <si>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</si>
  <si>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</si>
  <si>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</si>
  <si>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</si>
  <si>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</si>
  <si>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</si>
  <si>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</si>
  <si>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</si>
  <si>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</si>
  <si>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</si>
  <si>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</si>
  <si>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</si>
  <si>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</si>
  <si>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</si>
  <si>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</si>
  <si>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</si>
  <si>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</si>
  <si>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</si>
  <si>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</si>
  <si>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</si>
  <si>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</si>
  <si>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</si>
  <si>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</si>
  <si>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</si>
  <si>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</si>
  <si>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</si>
  <si>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</si>
  <si>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</si>
  <si>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</si>
  <si>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</si>
  <si>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</si>
  <si>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</si>
  <si>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</si>
  <si>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</si>
  <si>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</si>
  <si>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</si>
  <si>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</si>
  <si>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</si>
  <si>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</si>
  <si>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</si>
  <si>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</si>
  <si>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</si>
  <si>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</si>
  <si>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</si>
  <si>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</si>
  <si>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</si>
  <si>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</si>
  <si>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</si>
  <si>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</si>
  <si>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</si>
  <si>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</si>
  <si>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</si>
  <si>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</si>
  <si>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</si>
  <si>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</si>
  <si>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</si>
  <si>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</si>
  <si>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</si>
  <si>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</si>
  <si>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</si>
  <si>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</si>
  <si>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</si>
  <si>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</si>
  <si>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</si>
  <si>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</si>
  <si>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</si>
  <si>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</si>
  <si>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</si>
  <si>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</si>
  <si>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</si>
  <si>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</si>
  <si>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</si>
  <si>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</si>
  <si>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</si>
  <si>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</si>
  <si>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</si>
  <si>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</si>
  <si>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</si>
  <si>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</si>
  <si>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</si>
  <si>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</si>
  <si>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</si>
  <si>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</si>
  <si>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</si>
  <si>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</si>
  <si>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</si>
  <si>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</si>
  <si>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</si>
  <si>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</si>
  <si>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</si>
  <si>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</si>
  <si>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</si>
  <si>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</si>
  <si>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</si>
  <si>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</si>
  <si>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</si>
  <si>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</si>
  <si>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</si>
  <si>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</si>
  <si>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</si>
  <si>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</si>
  <si>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</si>
  <si>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</si>
  <si>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</si>
  <si>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</si>
  <si>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</si>
  <si>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</si>
  <si>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</si>
  <si>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</si>
  <si>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</si>
  <si>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</si>
  <si>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</si>
  <si>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</si>
  <si>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</si>
  <si>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</si>
  <si>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</si>
  <si>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</si>
  <si>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</si>
  <si>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</si>
  <si>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</si>
  <si>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</si>
  <si>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</si>
  <si>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</si>
  <si>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</si>
  <si>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</si>
  <si>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</si>
  <si>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</si>
  <si>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</si>
  <si>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</si>
  <si>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</si>
  <si>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</si>
  <si>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</si>
  <si>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</si>
  <si>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</si>
  <si>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</si>
  <si>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</si>
  <si>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</si>
  <si>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</si>
  <si>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</si>
  <si>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</si>
  <si>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</si>
  <si>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</si>
  <si>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</si>
  <si>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</si>
  <si>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</si>
  <si>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</si>
  <si>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</si>
  <si>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</si>
  <si>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</si>
  <si>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</si>
  <si>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</si>
  <si>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</si>
  <si>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</si>
  <si>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</si>
  <si>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</si>
  <si>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</si>
  <si>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</si>
  <si>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</si>
  <si>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</si>
  <si>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</si>
  <si>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</si>
  <si>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</si>
  <si>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</si>
  <si>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</si>
  <si>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</si>
  <si>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</si>
  <si>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</si>
  <si>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</si>
  <si>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</si>
  <si>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</si>
  <si>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</si>
  <si>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</si>
  <si>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</si>
  <si>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</si>
  <si>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</si>
  <si>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</si>
  <si>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</si>
  <si>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</si>
  <si>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</si>
  <si>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</si>
  <si>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</si>
  <si>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</si>
  <si>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</si>
  <si>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</si>
  <si>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</si>
  <si>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</si>
  <si>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</si>
  <si>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</si>
  <si>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</si>
  <si>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</si>
  <si>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</si>
  <si>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</si>
  <si>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</si>
  <si>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</si>
  <si>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</si>
  <si>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</si>
  <si>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</si>
  <si>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</si>
  <si>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</si>
  <si>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</si>
  <si>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</si>
  <si>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</si>
  <si>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</si>
  <si>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</si>
  <si>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</si>
  <si>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</si>
  <si>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</si>
  <si>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</si>
  <si>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</si>
  <si>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</si>
  <si>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</si>
  <si>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</si>
  <si>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</si>
  <si>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</si>
  <si>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</si>
  <si>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</si>
  <si>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</si>
  <si>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</si>
  <si>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</si>
  <si>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</si>
  <si>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</si>
  <si>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</si>
  <si>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</si>
  <si>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</si>
  <si>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</si>
  <si>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</si>
  <si>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</si>
  <si>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</si>
  <si>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</si>
  <si>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</si>
  <si>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</si>
  <si>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</si>
  <si>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</si>
  <si>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</si>
  <si>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</si>
  <si>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</si>
  <si>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</si>
  <si>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</si>
  <si>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</si>
  <si>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</si>
  <si>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</si>
  <si>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</si>
  <si>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</si>
  <si>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</si>
  <si>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</si>
  <si>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</si>
  <si>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</si>
  <si>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</si>
  <si>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</si>
  <si>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</si>
  <si>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</si>
  <si>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</si>
  <si>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</si>
  <si>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</si>
  <si>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</si>
  <si>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</si>
  <si>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</si>
  <si>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</si>
  <si>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</si>
  <si>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</si>
  <si>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</si>
  <si>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</si>
  <si>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</si>
  <si>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</si>
  <si>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</si>
  <si>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</si>
  <si>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</si>
  <si>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</si>
  <si>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</si>
  <si>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</si>
  <si>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</si>
  <si>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</si>
  <si>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</si>
  <si>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</si>
  <si>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</si>
  <si>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</si>
  <si>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</si>
  <si>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</si>
  <si>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</si>
  <si>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</si>
  <si>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</si>
  <si>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</si>
  <si>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</si>
  <si>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</si>
  <si>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</si>
  <si>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</si>
  <si>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</si>
  <si>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</si>
  <si>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</si>
  <si>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</si>
  <si>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</si>
  <si>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</si>
  <si>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</si>
  <si>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</si>
  <si>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</si>
  <si>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</si>
  <si>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</si>
  <si>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</si>
  <si>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</si>
  <si>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</si>
  <si>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</si>
  <si>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</si>
  <si>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</si>
  <si>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</si>
  <si>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</si>
  <si>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</si>
  <si>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</si>
  <si>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</si>
  <si>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</si>
  <si>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</si>
  <si>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</si>
  <si>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</si>
  <si>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</si>
  <si>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</si>
  <si>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</si>
  <si>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</si>
  <si>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</si>
  <si>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</si>
  <si>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</si>
  <si>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</si>
  <si>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</si>
  <si>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</si>
  <si>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</si>
  <si>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</si>
  <si>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</si>
  <si>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</si>
  <si>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</si>
  <si>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</si>
  <si>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</si>
  <si>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</si>
  <si>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</si>
  <si>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</si>
  <si>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</si>
  <si>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</si>
  <si>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</si>
  <si>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</si>
  <si>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</si>
  <si>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</si>
  <si>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</si>
  <si>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</si>
  <si>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</si>
  <si>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</si>
  <si>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</si>
  <si>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</si>
  <si>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</si>
  <si>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</si>
  <si>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</si>
  <si>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</si>
  <si>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</si>
  <si>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</si>
  <si>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</si>
  <si>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</si>
  <si>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</si>
  <si>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</si>
  <si>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</si>
  <si>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</si>
  <si>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</si>
  <si>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</si>
  <si>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</si>
  <si>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</si>
  <si>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</si>
  <si>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</si>
  <si>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</si>
  <si>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</si>
  <si>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</si>
  <si>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</si>
  <si>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</si>
  <si>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</si>
  <si>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</si>
  <si>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</si>
  <si>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</si>
  <si>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</si>
  <si>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</si>
  <si>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</si>
  <si>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</si>
  <si>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</si>
  <si>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</si>
  <si>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</si>
  <si>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</si>
  <si>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</si>
  <si>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</si>
  <si>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</si>
  <si>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</si>
  <si>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</si>
  <si>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</si>
  <si>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</si>
  <si>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</si>
  <si>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</si>
  <si>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</si>
  <si>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</si>
  <si>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</si>
  <si>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</si>
  <si>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</si>
  <si>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</si>
  <si>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</si>
  <si>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</si>
  <si>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</si>
  <si>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</si>
  <si>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</si>
  <si>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</si>
  <si>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</si>
  <si>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</si>
  <si>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</si>
  <si>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</si>
  <si>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</si>
  <si>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</si>
  <si>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</si>
  <si>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</si>
  <si>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</si>
  <si>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</si>
  <si>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</si>
  <si>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</si>
  <si>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</si>
  <si>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</si>
  <si>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</si>
  <si>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</si>
  <si>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</si>
  <si>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</si>
  <si>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</si>
  <si>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</si>
  <si>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</si>
  <si>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</si>
  <si>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</si>
  <si>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</si>
  <si>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</si>
  <si>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</si>
  <si>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</si>
  <si>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</si>
  <si>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</si>
  <si>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</si>
  <si>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</si>
  <si>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</si>
  <si>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</si>
  <si>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</si>
  <si>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</si>
  <si>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</si>
  <si>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</si>
  <si>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</si>
  <si>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</si>
  <si>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</si>
  <si>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</si>
  <si>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</si>
  <si>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</si>
  <si>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</si>
  <si>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</si>
  <si>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</si>
  <si>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</si>
  <si>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</si>
  <si>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</si>
  <si>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</si>
  <si>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</si>
  <si>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</si>
  <si>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</si>
  <si>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</si>
  <si>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</si>
  <si>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</si>
  <si>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</si>
  <si>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</si>
  <si>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</si>
  <si>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</si>
  <si>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</si>
  <si>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</si>
  <si>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</si>
  <si>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</si>
  <si>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</si>
  <si>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</si>
  <si>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</si>
  <si>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</si>
  <si>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</si>
  <si>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</si>
  <si>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</si>
  <si>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</si>
  <si>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</si>
  <si>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</si>
  <si>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</si>
  <si>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</si>
  <si>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</si>
  <si>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</si>
  <si>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</si>
  <si>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</si>
  <si>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</si>
  <si>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</si>
  <si>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</si>
  <si>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</si>
  <si>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</si>
  <si>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</si>
  <si>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</si>
  <si>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</si>
  <si>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</si>
  <si>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</si>
  <si>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</si>
  <si>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</si>
  <si>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</si>
  <si>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</si>
  <si>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</si>
  <si>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</si>
  <si>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</si>
  <si>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</si>
  <si>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</si>
  <si>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</si>
  <si>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</si>
  <si>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</si>
  <si>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</si>
  <si>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</si>
  <si>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</si>
  <si>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</si>
  <si>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</si>
  <si>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</si>
  <si>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</si>
  <si>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</si>
  <si>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</si>
  <si>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</si>
  <si>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</si>
  <si>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</si>
  <si>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</si>
  <si>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</si>
  <si>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</si>
  <si>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</si>
  <si>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</si>
  <si>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</si>
  <si>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</si>
  <si>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</si>
  <si>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</si>
  <si>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</si>
  <si>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</si>
  <si>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</si>
  <si>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</si>
  <si>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</si>
  <si>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</si>
  <si>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</si>
  <si>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</si>
  <si>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</si>
  <si>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</si>
  <si>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</si>
  <si>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</si>
  <si>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</si>
  <si>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</si>
  <si>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</si>
  <si>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</si>
  <si>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</si>
  <si>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</si>
  <si>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</si>
  <si>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</si>
  <si>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</si>
  <si>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</si>
  <si>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</si>
  <si>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</si>
  <si>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</si>
  <si>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</si>
  <si>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</si>
  <si>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</si>
  <si>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</si>
  <si>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</si>
  <si>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</si>
  <si>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</si>
  <si>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</si>
  <si>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</si>
  <si>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</si>
  <si>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</si>
  <si>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</si>
  <si>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</si>
  <si>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</si>
  <si>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</si>
  <si>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</si>
  <si>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</si>
  <si>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</si>
  <si>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</si>
  <si>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</si>
  <si>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</si>
  <si>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</si>
  <si>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</si>
  <si>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</si>
  <si>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</si>
  <si>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</si>
  <si>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</si>
  <si>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</si>
  <si>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</si>
  <si>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</si>
  <si>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</si>
  <si>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</si>
  <si>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</si>
  <si>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</si>
  <si>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</si>
  <si>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</si>
  <si>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</si>
  <si>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</si>
  <si>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</si>
  <si>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</si>
  <si>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</si>
  <si>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</si>
  <si>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</si>
  <si>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</si>
  <si>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</si>
  <si>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</si>
  <si>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</si>
  <si>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</si>
  <si>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</si>
  <si>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</si>
  <si>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</si>
  <si>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</si>
  <si>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</si>
  <si>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</si>
  <si>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</si>
  <si>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</si>
  <si>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</si>
  <si>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</si>
  <si>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</si>
  <si>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</si>
  <si>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</si>
  <si>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</si>
  <si>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</si>
  <si>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</si>
  <si>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</si>
  <si>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</si>
  <si>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</si>
  <si>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</si>
  <si>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</si>
  <si>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</si>
  <si>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</si>
  <si>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</si>
  <si>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</si>
  <si>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</si>
  <si>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</si>
  <si>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</si>
  <si>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</si>
  <si>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</si>
  <si>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</si>
  <si>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</si>
  <si>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</si>
  <si>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</si>
  <si>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</si>
  <si>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</si>
  <si>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</si>
  <si>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</si>
  <si>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</si>
  <si>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</si>
  <si>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</si>
  <si>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</si>
  <si>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</si>
  <si>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</si>
  <si>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</si>
  <si>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</si>
  <si>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</si>
  <si>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</si>
  <si>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</si>
  <si>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</si>
  <si>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</si>
  <si>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</si>
  <si>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</si>
  <si>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</si>
  <si>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</si>
  <si>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</si>
  <si>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</si>
  <si>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</si>
  <si>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</si>
  <si>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</si>
  <si>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</si>
  <si>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</si>
  <si>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</si>
  <si>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</si>
  <si>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</si>
  <si>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</si>
  <si>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</si>
  <si>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</si>
  <si>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</si>
  <si>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</si>
  <si>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</si>
  <si>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</si>
  <si>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</si>
  <si>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</si>
  <si>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</si>
  <si>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</si>
  <si>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</si>
  <si>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</si>
  <si>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</si>
  <si>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</si>
  <si>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</si>
  <si>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</si>
  <si>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</si>
  <si>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</si>
  <si>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</si>
  <si>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</si>
  <si>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</si>
  <si>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</si>
  <si>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</si>
  <si>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</si>
  <si>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</si>
  <si>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</si>
  <si>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</si>
  <si>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</si>
  <si>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</si>
  <si>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</si>
  <si>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</si>
  <si>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</si>
  <si>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</si>
  <si>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</si>
  <si>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</si>
  <si>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</si>
  <si>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</si>
  <si>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</si>
  <si>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</si>
  <si>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</si>
  <si>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</si>
  <si>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</si>
  <si>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</si>
  <si>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</si>
  <si>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</si>
  <si>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</si>
  <si>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</si>
  <si>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</si>
  <si>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</si>
  <si>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</si>
  <si>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</si>
  <si>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</si>
  <si>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</si>
  <si>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</si>
  <si>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</si>
  <si>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</si>
  <si>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</si>
  <si>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</si>
  <si>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</si>
  <si>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</si>
  <si>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</si>
  <si>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</si>
  <si>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</si>
  <si>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</si>
  <si>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</si>
  <si>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</si>
  <si>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</si>
  <si>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</si>
  <si>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</si>
  <si>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</si>
  <si>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</si>
  <si>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</si>
  <si>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</si>
  <si>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</si>
  <si>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</si>
  <si>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</si>
  <si>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</si>
  <si>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</si>
  <si>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</si>
  <si>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</si>
  <si>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</si>
  <si>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</si>
  <si>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</si>
  <si>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</si>
  <si>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</si>
  <si>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</si>
  <si>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</si>
  <si>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</si>
  <si>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</si>
  <si>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</si>
  <si>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</si>
  <si>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</si>
  <si>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</si>
  <si>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</si>
  <si>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</si>
  <si>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</si>
  <si>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</si>
  <si>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</si>
  <si>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</si>
  <si>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</si>
  <si>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</si>
  <si>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</si>
  <si>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</si>
  <si>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</si>
  <si>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</si>
  <si>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</si>
  <si>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</si>
  <si>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</si>
  <si>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</si>
  <si>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</si>
  <si>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</si>
  <si>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</si>
  <si>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</si>
  <si>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</si>
  <si>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</si>
  <si>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</si>
  <si>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</si>
  <si>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</si>
  <si>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</si>
  <si>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</si>
  <si>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</si>
  <si>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</si>
  <si>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</si>
  <si>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</si>
  <si>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</si>
  <si>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</si>
  <si>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</si>
  <si>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</si>
  <si>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</si>
  <si>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</si>
  <si>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</si>
  <si>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</si>
  <si>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</si>
  <si>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</si>
  <si>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</si>
  <si>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</si>
  <si>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</si>
  <si>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</si>
  <si>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</si>
  <si>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</si>
  <si>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</si>
  <si>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</si>
  <si>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</si>
  <si>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</si>
  <si>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</si>
  <si>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</si>
  <si>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</si>
  <si>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</si>
  <si>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</si>
  <si>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</si>
  <si>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</si>
  <si>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</si>
  <si>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</si>
  <si>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</si>
  <si>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</si>
  <si>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</si>
  <si>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</si>
  <si>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</si>
  <si>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</si>
  <si>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</si>
  <si>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</si>
  <si>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</si>
  <si>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</si>
  <si>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</si>
  <si>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</si>
  <si>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</si>
  <si>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</si>
  <si>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</si>
  <si>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</si>
  <si>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</si>
  <si>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</si>
  <si>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</si>
  <si>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</si>
  <si>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</si>
  <si>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</si>
  <si>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</si>
  <si>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</si>
  <si>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</si>
  <si>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</si>
  <si>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</si>
  <si>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</si>
  <si>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</si>
  <si>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</si>
  <si>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</si>
  <si>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</si>
  <si>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</si>
  <si>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</si>
  <si>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</si>
  <si>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</si>
  <si>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</si>
  <si>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</si>
  <si>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</si>
  <si>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</si>
  <si>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</si>
  <si>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</si>
  <si>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</si>
  <si>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</si>
  <si>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</si>
  <si>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</si>
  <si>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</si>
  <si>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</si>
  <si>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</si>
  <si>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</si>
  <si>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</si>
  <si>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</si>
  <si>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</si>
  <si>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</si>
  <si>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</si>
  <si>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</si>
  <si>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</si>
  <si>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</si>
  <si>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</si>
  <si>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</si>
  <si>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</si>
  <si>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</si>
  <si>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</si>
  <si>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</si>
  <si>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</si>
  <si>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</si>
  <si>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</si>
  <si>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</si>
  <si>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</si>
  <si>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</si>
  <si>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</si>
  <si>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</si>
  <si>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</si>
  <si>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</si>
  <si>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</si>
  <si>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</si>
  <si>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</si>
  <si>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</si>
  <si>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</si>
  <si>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</si>
  <si>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</si>
  <si>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</si>
  <si>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</si>
  <si>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</si>
  <si>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</si>
  <si>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</si>
  <si>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</si>
  <si>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</si>
  <si>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</si>
  <si>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</si>
  <si>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</si>
  <si>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</si>
  <si>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</si>
  <si>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</si>
  <si>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</si>
  <si>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</si>
  <si>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</si>
  <si>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</si>
  <si>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</si>
  <si>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</si>
  <si>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</si>
  <si>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</si>
  <si>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</si>
  <si>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</si>
  <si>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</si>
  <si>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</si>
  <si>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</si>
  <si>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</si>
  <si>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</si>
  <si>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</si>
  <si>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</si>
  <si>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</si>
  <si>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</si>
  <si>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</si>
  <si>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</si>
  <si>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</si>
  <si>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</si>
  <si>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</si>
  <si>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</si>
  <si>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</si>
  <si>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</si>
  <si>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</si>
  <si>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</si>
  <si>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</si>
  <si>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</si>
  <si>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</si>
  <si>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</si>
  <si>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</si>
  <si>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</si>
  <si>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</si>
  <si>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</si>
  <si>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</si>
  <si>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</si>
  <si>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</si>
  <si>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</si>
  <si>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</si>
  <si>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</si>
  <si>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</si>
  <si>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</si>
  <si>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</si>
  <si>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</si>
  <si>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</si>
  <si>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</si>
  <si>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</si>
  <si>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</si>
  <si>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</si>
  <si>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</si>
  <si>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</si>
  <si>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</si>
  <si>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</si>
  <si>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</si>
  <si>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</si>
  <si>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</si>
  <si>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</si>
  <si>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</si>
  <si>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</si>
  <si>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</si>
  <si>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</si>
  <si>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</si>
  <si>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</si>
  <si>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</si>
  <si>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</si>
  <si>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</si>
  <si>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</si>
  <si>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</si>
  <si>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</si>
  <si>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</si>
  <si>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</si>
  <si>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</si>
  <si>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</si>
  <si>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</si>
  <si>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</si>
  <si>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</si>
  <si>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</si>
  <si>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</si>
  <si>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</si>
  <si>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</si>
  <si>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</si>
  <si>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</si>
  <si>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</si>
  <si>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</si>
  <si>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</si>
  <si>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</si>
  <si>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</si>
  <si>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</si>
  <si>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</si>
  <si>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</si>
  <si>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</si>
  <si>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</si>
  <si>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</si>
  <si>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</si>
  <si>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</si>
  <si>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</si>
  <si>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</si>
  <si>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</si>
  <si>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</si>
  <si>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</si>
  <si>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</si>
  <si>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</si>
  <si>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</si>
  <si>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</si>
  <si>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</si>
  <si>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</si>
  <si>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</si>
  <si>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</si>
  <si>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</si>
  <si>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</si>
  <si>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</si>
  <si>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</si>
  <si>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</si>
  <si>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</si>
  <si>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</si>
  <si>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</si>
  <si>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</si>
  <si>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</si>
  <si>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</si>
  <si>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</si>
  <si>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</si>
  <si>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</si>
  <si>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</si>
  <si>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</si>
  <si>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</si>
  <si>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</si>
  <si>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</si>
  <si>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</si>
  <si>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</si>
  <si>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</si>
  <si>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</si>
  <si>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</si>
  <si>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</si>
  <si>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</si>
  <si>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</si>
  <si>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</si>
  <si>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</si>
  <si>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</si>
  <si>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</si>
  <si>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</si>
  <si>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</si>
  <si>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</si>
  <si>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</si>
  <si>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</si>
  <si>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</si>
  <si>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</si>
  <si>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</si>
  <si>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</si>
  <si>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</si>
  <si>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</si>
  <si>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</si>
  <si>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</si>
  <si>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</si>
  <si>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</si>
  <si>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</si>
  <si>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</si>
  <si>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</si>
  <si>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</si>
  <si>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</si>
  <si>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</si>
  <si>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</si>
  <si>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</si>
  <si>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</si>
  <si>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</si>
  <si>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</si>
  <si>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</si>
  <si>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</si>
  <si>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</si>
  <si>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</si>
  <si>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</si>
  <si>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</si>
  <si>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</si>
  <si>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</si>
  <si>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</si>
  <si>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</si>
  <si>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</si>
  <si>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</si>
  <si>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</si>
  <si>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</si>
  <si>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</si>
  <si>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</si>
  <si>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</si>
  <si>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</si>
  <si>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</si>
  <si>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</si>
  <si>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</si>
  <si>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</si>
  <si>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</si>
  <si>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</si>
  <si>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</si>
  <si>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</si>
  <si>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</si>
  <si>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</si>
  <si>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</si>
  <si>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</si>
  <si>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</si>
  <si>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</si>
  <si>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</si>
  <si>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</si>
  <si>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</si>
  <si>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</si>
  <si>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</si>
  <si>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</si>
  <si>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</si>
  <si>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</si>
  <si>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</si>
  <si>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</si>
  <si>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</si>
  <si>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</si>
  <si>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</si>
  <si>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</si>
  <si>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</si>
  <si>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</si>
  <si>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</si>
  <si>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</si>
  <si>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</si>
  <si>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</si>
  <si>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</si>
  <si>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</si>
  <si>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</si>
  <si>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</si>
  <si>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</si>
  <si>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</si>
  <si>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</si>
  <si>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</si>
  <si>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</si>
  <si>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</si>
  <si>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</si>
  <si>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</si>
  <si>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</si>
  <si>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</si>
  <si>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</si>
  <si>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</si>
  <si>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</si>
  <si>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</si>
  <si>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</si>
  <si>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</si>
  <si>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</si>
  <si>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</si>
  <si>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</si>
  <si>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</si>
  <si>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</si>
  <si>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</si>
  <si>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</si>
  <si>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</si>
  <si>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</si>
  <si>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</si>
  <si>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</si>
  <si>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</si>
  <si>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</si>
  <si>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</si>
  <si>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</si>
  <si>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</si>
  <si>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</si>
  <si>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</si>
  <si>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</si>
  <si>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</si>
  <si>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</si>
  <si>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</si>
  <si>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</si>
  <si>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</si>
  <si>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</si>
  <si>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</si>
  <si>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</si>
  <si>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</si>
  <si>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</si>
  <si>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</si>
  <si>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</si>
  <si>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</si>
  <si>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</si>
  <si>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</si>
  <si>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</si>
  <si>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</si>
  <si>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</si>
  <si>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</si>
  <si>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</si>
  <si>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</si>
  <si>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</si>
  <si>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</si>
  <si>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</si>
  <si>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</si>
  <si>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</si>
  <si>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</si>
  <si>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</si>
  <si>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</si>
  <si>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</si>
  <si>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</si>
  <si>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</si>
  <si>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</si>
  <si>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</si>
  <si>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</si>
  <si>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</si>
  <si>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</si>
  <si>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</si>
  <si>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</si>
  <si>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</si>
  <si>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</si>
  <si>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</si>
  <si>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</si>
  <si>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</si>
  <si>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</si>
  <si>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</si>
  <si>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</si>
  <si>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</si>
  <si>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</si>
  <si>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</si>
  <si>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</si>
  <si>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</si>
  <si>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</si>
  <si>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</si>
  <si>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</si>
  <si>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</si>
  <si>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</si>
  <si>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</si>
  <si>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</si>
  <si>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</si>
  <si>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</si>
  <si>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</si>
  <si>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</si>
  <si>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</si>
  <si>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</si>
  <si>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</si>
  <si>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</si>
  <si>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</si>
  <si>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</si>
  <si>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</si>
  <si>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</si>
  <si>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</si>
  <si>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</si>
  <si>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</si>
  <si>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</si>
  <si>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</si>
  <si>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</si>
  <si>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</si>
  <si>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</si>
  <si>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</si>
  <si>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</si>
  <si>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</si>
  <si>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</si>
  <si>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</si>
  <si>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</si>
  <si>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</si>
  <si>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</si>
  <si>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</si>
  <si>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</si>
  <si>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</si>
  <si>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</si>
  <si>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</si>
  <si>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</si>
  <si>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</si>
  <si>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</si>
  <si>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</si>
  <si>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</si>
  <si>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</si>
  <si>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</si>
  <si>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</si>
  <si>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</si>
  <si>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</si>
  <si>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</si>
  <si>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</si>
  <si>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</si>
  <si>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</si>
  <si>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</si>
  <si>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</si>
  <si>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</si>
  <si>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</si>
  <si>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</si>
  <si>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</si>
  <si>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</si>
  <si>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</si>
  <si>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</si>
  <si>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</si>
  <si>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</si>
  <si>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</si>
  <si>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</si>
  <si>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</si>
  <si>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</si>
  <si>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</si>
  <si>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</si>
  <si>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</si>
  <si>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</si>
  <si>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</si>
  <si>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</si>
  <si>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</si>
  <si>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</si>
  <si>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</si>
  <si>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</si>
  <si>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</si>
  <si>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</si>
  <si>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</si>
  <si>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</si>
  <si>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</si>
  <si>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</si>
  <si>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</si>
  <si>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</si>
  <si>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</si>
  <si>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</si>
  <si>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</si>
  <si>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</si>
  <si>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</si>
  <si>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</si>
  <si>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</si>
  <si>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</si>
  <si>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</si>
  <si>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</si>
  <si>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</si>
  <si>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</si>
  <si>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</si>
  <si>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</si>
  <si>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</si>
  <si>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</si>
  <si>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</si>
  <si>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</si>
  <si>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</si>
  <si>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</si>
  <si>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</si>
  <si>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</si>
  <si>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</si>
  <si>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</si>
  <si>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</si>
  <si>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</si>
  <si>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</si>
  <si>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</si>
  <si>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</si>
  <si>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</si>
  <si>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</si>
  <si>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</si>
  <si>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</si>
  <si>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</si>
  <si>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</si>
  <si>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</si>
  <si>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</si>
  <si>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</si>
  <si>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</si>
  <si>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</si>
  <si>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</si>
  <si>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</si>
  <si>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</si>
  <si>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</si>
  <si>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</si>
  <si>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</si>
  <si>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</si>
  <si>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</si>
  <si>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</si>
  <si>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</si>
  <si>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</si>
  <si>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</si>
  <si>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</si>
  <si>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</si>
  <si>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</si>
  <si>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</si>
  <si>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</si>
  <si>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</si>
  <si>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</si>
  <si>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</si>
  <si>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</si>
  <si>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</si>
  <si>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</si>
  <si>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</si>
  <si>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</si>
  <si>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</si>
  <si>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</si>
  <si>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</si>
  <si>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</si>
  <si>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</si>
  <si>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</si>
  <si>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</si>
  <si>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</si>
  <si>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</si>
  <si>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</si>
  <si>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</si>
  <si>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</si>
  <si>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</si>
  <si>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</si>
  <si>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</si>
  <si>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</si>
  <si>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</si>
  <si>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</si>
  <si>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</si>
  <si>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</si>
  <si>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</si>
  <si>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</si>
  <si>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</si>
  <si>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</si>
  <si>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</si>
  <si>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</si>
  <si>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</si>
  <si>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</si>
  <si>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</si>
  <si>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</si>
  <si>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</si>
  <si>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</si>
  <si>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</si>
  <si>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</si>
  <si>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</si>
  <si>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</si>
  <si>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</si>
  <si>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</si>
  <si>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</si>
  <si>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</si>
  <si>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</si>
  <si>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</si>
  <si>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</si>
  <si>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</si>
  <si>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</si>
  <si>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</si>
  <si>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</si>
  <si>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</si>
  <si>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</si>
  <si>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</si>
  <si>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</si>
  <si>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</si>
  <si>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</si>
  <si>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</si>
  <si>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</si>
  <si>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</si>
  <si>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</si>
  <si>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</si>
  <si>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</si>
  <si>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</si>
  <si>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</si>
  <si>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</si>
  <si>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</si>
  <si>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</si>
  <si>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</si>
  <si>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</si>
  <si>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</si>
  <si>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</si>
  <si>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</si>
  <si>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</si>
  <si>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</si>
  <si>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</si>
  <si>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</si>
  <si>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</si>
  <si>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</si>
  <si>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</si>
  <si>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</si>
  <si>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</si>
  <si>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</si>
  <si>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</si>
  <si>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</si>
  <si>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</si>
  <si>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</si>
  <si>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</si>
  <si>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</si>
  <si>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</si>
  <si>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</si>
  <si>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</si>
  <si>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</si>
  <si>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</si>
  <si>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</si>
  <si>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</si>
  <si>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</si>
  <si>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</si>
  <si>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</si>
  <si>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</si>
  <si>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</si>
  <si>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</si>
  <si>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</si>
  <si>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</si>
  <si>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</si>
  <si>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</si>
  <si>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</si>
  <si>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</si>
  <si>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</si>
  <si>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</si>
  <si>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</si>
  <si>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</si>
  <si>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</si>
  <si>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</si>
  <si>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</si>
  <si>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</si>
  <si>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</si>
  <si>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</si>
  <si>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</si>
  <si>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</si>
  <si>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</si>
  <si>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</si>
  <si>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</si>
  <si>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</si>
  <si>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</si>
  <si>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</si>
  <si>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</si>
  <si>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</si>
  <si>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</si>
  <si>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</si>
  <si>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</si>
  <si>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</si>
  <si>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</si>
  <si>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</si>
  <si>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</si>
  <si>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</si>
  <si>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</si>
  <si>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</si>
  <si>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</si>
  <si>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</si>
  <si>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</si>
  <si>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</si>
  <si>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</si>
  <si>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</si>
  <si>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</si>
  <si>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</si>
  <si>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</si>
  <si>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</si>
  <si>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</si>
  <si>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</si>
  <si>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</si>
  <si>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</si>
  <si>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</si>
  <si>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</si>
  <si>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</si>
  <si>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</si>
  <si>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</si>
  <si>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</si>
  <si>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</si>
  <si>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</si>
  <si>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</si>
  <si>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</si>
  <si>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</si>
  <si>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</si>
  <si>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</si>
  <si>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</si>
  <si>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</si>
  <si>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</si>
  <si>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</si>
  <si>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</si>
  <si>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</si>
  <si>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</si>
  <si>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</si>
  <si>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</si>
  <si>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</si>
  <si>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</si>
  <si>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</si>
  <si>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</si>
  <si>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</si>
  <si>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</si>
  <si>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</si>
  <si>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</si>
  <si>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</si>
  <si>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</si>
  <si>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</si>
  <si>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</si>
  <si>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</si>
  <si>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</si>
  <si>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</si>
  <si>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</si>
  <si>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</si>
  <si>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</si>
  <si>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</si>
  <si>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</si>
  <si>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</si>
  <si>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</si>
  <si>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</si>
  <si>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</si>
  <si>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</si>
  <si>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</si>
  <si>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</si>
  <si>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</si>
  <si>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</si>
  <si>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</si>
  <si>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</si>
  <si>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</si>
  <si>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</si>
  <si>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</si>
  <si>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</si>
  <si>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</si>
  <si>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</si>
  <si>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</si>
  <si>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</si>
  <si>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</si>
  <si>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</si>
  <si>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</si>
  <si>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</si>
  <si>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</si>
  <si>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</si>
  <si>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</si>
  <si>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</si>
  <si>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</si>
  <si>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</si>
  <si>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</si>
  <si>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</si>
  <si>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</si>
  <si>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</si>
  <si>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</si>
  <si>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</si>
  <si>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</si>
  <si>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</si>
  <si>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</si>
  <si>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</si>
  <si>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</si>
  <si>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</si>
  <si>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</si>
  <si>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</si>
  <si>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</si>
  <si>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</si>
  <si>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</si>
  <si>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</si>
  <si>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</si>
  <si>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</si>
  <si>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</si>
  <si>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</si>
  <si>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</si>
  <si>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</si>
  <si>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</si>
  <si>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</si>
  <si>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</si>
  <si>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</si>
  <si>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</si>
  <si>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</si>
  <si>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</si>
  <si>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</si>
  <si>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</si>
  <si>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</si>
  <si>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</si>
  <si>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</si>
  <si>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</si>
  <si>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</si>
  <si>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</si>
  <si>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</si>
  <si>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</si>
  <si>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</si>
  <si>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</si>
  <si>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</si>
  <si>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</si>
  <si>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</si>
  <si>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</si>
  <si>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</si>
  <si>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</si>
  <si>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</si>
  <si>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</si>
  <si>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</si>
  <si>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</si>
  <si>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</si>
  <si>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</si>
  <si>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</si>
  <si>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</si>
  <si>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</si>
  <si>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</si>
  <si>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</si>
  <si>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</si>
  <si>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</si>
  <si>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</si>
  <si>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</si>
  <si>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</si>
  <si>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</si>
  <si>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</si>
  <si>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</si>
  <si>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</si>
  <si>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</si>
  <si>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</si>
  <si>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</si>
  <si>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</si>
  <si>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</si>
  <si>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</si>
  <si>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</si>
  <si>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</si>
  <si>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</si>
  <si>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</si>
  <si>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</si>
  <si>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</si>
  <si>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</si>
  <si>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</si>
  <si>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</si>
  <si>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</si>
  <si>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</si>
  <si>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</si>
  <si>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</si>
  <si>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</si>
  <si>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</si>
  <si>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</si>
  <si>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</si>
  <si>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</si>
  <si>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</si>
  <si>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</si>
  <si>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</si>
  <si>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</si>
  <si>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</si>
  <si>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</si>
  <si>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</si>
  <si>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</si>
  <si>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</si>
  <si>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</si>
  <si>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</si>
  <si>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</si>
  <si>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</si>
  <si>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</si>
  <si>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</si>
  <si>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</si>
  <si>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</si>
  <si>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</si>
  <si>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</si>
  <si>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</si>
  <si>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</si>
  <si>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</si>
  <si>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</si>
  <si>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</si>
  <si>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</si>
  <si>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</si>
  <si>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</si>
  <si>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</si>
  <si>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</si>
  <si>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</si>
  <si>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</si>
  <si>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</si>
  <si>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</si>
  <si>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</si>
  <si>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</si>
  <si>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</si>
  <si>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</si>
  <si>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</si>
  <si>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</si>
  <si>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</si>
  <si>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</si>
  <si>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</si>
  <si>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</si>
  <si>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</si>
  <si>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</si>
  <si>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</si>
  <si>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</si>
  <si>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</si>
  <si>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</si>
  <si>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</si>
  <si>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</si>
  <si>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</si>
  <si>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</si>
  <si>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</si>
  <si>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</si>
  <si>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</si>
  <si>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</si>
  <si>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</si>
  <si>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</si>
  <si>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</si>
  <si>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</si>
  <si>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</si>
  <si>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</si>
  <si>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</si>
  <si>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</si>
  <si>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</si>
  <si>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</si>
  <si>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</si>
  <si>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</si>
  <si>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</si>
  <si>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</si>
  <si>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</si>
  <si>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</si>
  <si>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</si>
  <si>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</si>
  <si>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</si>
  <si>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</si>
  <si>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</si>
  <si>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</si>
  <si>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</si>
  <si>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</si>
  <si>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</si>
  <si>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</si>
  <si>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</si>
  <si>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</si>
  <si>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</si>
  <si>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</si>
  <si>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</si>
  <si>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</si>
  <si>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</si>
  <si>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</si>
  <si>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</si>
  <si>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</si>
  <si>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</si>
  <si>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</si>
  <si>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</si>
  <si>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</si>
  <si>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</si>
  <si>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</si>
  <si>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</si>
  <si>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</si>
  <si>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</si>
  <si>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</si>
  <si>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</si>
  <si>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</si>
  <si>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</si>
  <si>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</si>
  <si>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</si>
  <si>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</si>
  <si>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</si>
  <si>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</si>
  <si>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</si>
  <si>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</si>
  <si>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</si>
  <si>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</si>
  <si>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</si>
  <si>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</si>
  <si>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</si>
  <si>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</si>
  <si>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</si>
  <si>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</si>
  <si>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</si>
  <si>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</si>
  <si>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</si>
  <si>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</si>
  <si>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</si>
  <si>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</si>
  <si>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</si>
  <si>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</si>
  <si>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</si>
  <si>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</si>
  <si>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</si>
  <si>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</si>
  <si>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</si>
  <si>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</si>
  <si>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</si>
  <si>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</si>
  <si>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</si>
  <si>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</si>
  <si>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</si>
  <si>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</si>
  <si>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</si>
  <si>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</si>
  <si>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</si>
  <si>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</si>
  <si>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</si>
  <si>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</si>
  <si>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</si>
  <si>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</si>
  <si>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</si>
  <si>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</si>
  <si>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</si>
  <si>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</si>
  <si>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</si>
  <si>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</si>
  <si>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</si>
  <si>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</si>
  <si>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</si>
  <si>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</si>
  <si>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</si>
  <si>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</si>
  <si>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</si>
  <si>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</si>
  <si>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</si>
  <si>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</si>
  <si>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</si>
  <si>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</si>
  <si>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</si>
  <si>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</si>
  <si>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</si>
  <si>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</si>
  <si>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</si>
  <si>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</si>
  <si>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</si>
  <si>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</si>
  <si>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</si>
  <si>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</si>
  <si>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</si>
  <si>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</si>
  <si>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</si>
  <si>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</si>
  <si>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</si>
  <si>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</si>
  <si>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</si>
  <si>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</si>
  <si>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</si>
  <si>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</si>
  <si>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</si>
  <si>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</si>
  <si>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</si>
  <si>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</si>
  <si>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</si>
  <si>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</si>
  <si>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</si>
  <si>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</si>
  <si>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</si>
  <si>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</si>
  <si>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</si>
  <si>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</si>
  <si>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</si>
  <si>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</si>
  <si>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</si>
  <si>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</si>
  <si>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</si>
  <si>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</si>
  <si>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</si>
  <si>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</si>
  <si>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</si>
  <si>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</si>
  <si>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</si>
  <si>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</si>
  <si>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</si>
  <si>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</si>
  <si>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</si>
  <si>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</si>
  <si>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</si>
  <si>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</si>
  <si>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</si>
  <si>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</si>
  <si>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</si>
  <si>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</si>
  <si>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</si>
  <si>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</si>
  <si>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</si>
  <si>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</si>
  <si>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</si>
  <si>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</si>
  <si>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</si>
  <si>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</si>
  <si>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</si>
  <si>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</si>
  <si>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</si>
  <si>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</si>
  <si>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</si>
  <si>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</si>
  <si>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</si>
  <si>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</si>
  <si>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</si>
  <si>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</si>
  <si>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</si>
  <si>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</si>
  <si>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</si>
  <si>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</si>
  <si>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</si>
  <si>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</si>
  <si>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</si>
  <si>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</si>
  <si>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</si>
  <si>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</si>
  <si>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</si>
  <si>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</si>
  <si>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</si>
  <si>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</si>
  <si>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</si>
  <si>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</si>
  <si>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</si>
  <si>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</si>
  <si>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</si>
  <si>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</si>
  <si>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</si>
  <si>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</si>
  <si>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</si>
  <si>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</si>
  <si>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</si>
  <si>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</si>
  <si>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</si>
  <si>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</si>
  <si>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</si>
  <si>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</si>
  <si>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</si>
  <si>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</si>
  <si>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</si>
  <si>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</si>
  <si>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</si>
  <si>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</si>
  <si>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</si>
  <si>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</si>
  <si>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</si>
  <si>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</si>
  <si>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</si>
  <si>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</si>
  <si>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</si>
  <si>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</si>
  <si>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</si>
  <si>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</si>
  <si>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</si>
  <si>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</si>
  <si>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</si>
  <si>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</si>
  <si>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</si>
  <si>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</si>
  <si>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</si>
  <si>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</si>
  <si>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</si>
  <si>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</si>
  <si>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</si>
  <si>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</si>
  <si>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</si>
  <si>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</si>
  <si>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</si>
  <si>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</si>
  <si>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</si>
  <si>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</si>
  <si>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</si>
  <si>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</si>
  <si>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</si>
  <si>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</si>
  <si>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</si>
  <si>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</si>
  <si>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</si>
  <si>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</si>
  <si>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</si>
  <si>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</si>
  <si>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</si>
  <si>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</si>
  <si>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</si>
  <si>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</si>
  <si>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</si>
  <si>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</si>
  <si>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</si>
  <si>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</si>
  <si>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</si>
  <si>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</si>
  <si>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</si>
  <si>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</si>
  <si>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</si>
  <si>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</si>
  <si>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</si>
  <si>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</si>
  <si>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</si>
  <si>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</si>
  <si>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</si>
  <si>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</si>
  <si>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</si>
  <si>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</si>
  <si>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</si>
  <si>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</si>
  <si>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</si>
  <si>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</si>
  <si>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</si>
  <si>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</si>
  <si>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</si>
  <si>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</si>
  <si>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</si>
  <si>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</si>
  <si>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</si>
  <si>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</si>
  <si>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</si>
  <si>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</si>
  <si>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</si>
  <si>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</si>
  <si>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</si>
  <si>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</si>
  <si>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</si>
  <si>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</si>
  <si>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</si>
  <si>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</si>
  <si>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</si>
  <si>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</si>
  <si>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</si>
  <si>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</si>
  <si>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</si>
  <si>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</si>
  <si>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</si>
  <si>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</si>
  <si>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</si>
  <si>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</si>
  <si>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</si>
  <si>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</si>
  <si>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</si>
  <si>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</si>
  <si>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</si>
  <si>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</si>
  <si>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</si>
  <si>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</si>
  <si>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</si>
  <si>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</si>
  <si>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</si>
  <si>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</si>
  <si>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</si>
  <si>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</si>
  <si>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</si>
  <si>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</si>
  <si>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</si>
  <si>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</si>
  <si>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</si>
  <si>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</si>
  <si>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</si>
  <si>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</si>
  <si>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</si>
  <si>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</si>
  <si>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</si>
  <si>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</si>
  <si>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</si>
  <si>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</si>
  <si>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</si>
  <si>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</si>
  <si>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</si>
  <si>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</si>
  <si>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</si>
  <si>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</si>
  <si>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</si>
  <si>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</si>
  <si>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</si>
  <si>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</si>
  <si>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</si>
  <si>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</si>
  <si>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</si>
  <si>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</si>
  <si>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</si>
  <si>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</si>
  <si>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</si>
  <si>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</si>
  <si>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</si>
  <si>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</si>
  <si>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</si>
  <si>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</si>
  <si>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</si>
  <si>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</si>
  <si>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</si>
  <si>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</si>
  <si>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</si>
  <si>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</si>
  <si>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</si>
  <si>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</si>
  <si>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</si>
  <si>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</si>
  <si>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</si>
  <si>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</si>
  <si>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</si>
  <si>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</si>
  <si>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</si>
  <si>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</si>
  <si>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</si>
  <si>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</si>
  <si>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</si>
  <si>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</si>
  <si>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</si>
  <si>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</si>
  <si>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</si>
  <si>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</si>
  <si>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</si>
  <si>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</si>
  <si>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</si>
  <si>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</si>
  <si>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</si>
  <si>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</si>
  <si>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</si>
  <si>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</si>
  <si>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</si>
  <si>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</si>
  <si>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</si>
  <si>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</si>
  <si>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</si>
  <si>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</si>
  <si>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</si>
  <si>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</si>
  <si>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</si>
  <si>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</si>
  <si>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</si>
  <si>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</si>
  <si>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</si>
  <si>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</si>
  <si>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</si>
  <si>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</si>
  <si>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</si>
  <si>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</si>
  <si>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</si>
  <si>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</si>
  <si>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</si>
  <si>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</si>
  <si>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</si>
  <si>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</si>
  <si>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</si>
  <si>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</si>
  <si>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</si>
  <si>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</si>
  <si>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</si>
  <si>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</si>
  <si>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</si>
  <si>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</si>
  <si>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</si>
  <si>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</si>
  <si>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</si>
  <si>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</si>
  <si>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</si>
  <si>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</si>
  <si>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</si>
  <si>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</si>
  <si>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</si>
  <si>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</si>
  <si>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</si>
  <si>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</si>
  <si>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</si>
  <si>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</si>
  <si>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</si>
  <si>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</si>
  <si>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</si>
  <si>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</si>
  <si>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</si>
  <si>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</si>
  <si>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</si>
  <si>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</si>
  <si>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</si>
  <si>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</si>
  <si>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</si>
  <si>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</si>
  <si>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</si>
  <si>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</si>
  <si>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</si>
  <si>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</si>
  <si>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</si>
  <si>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</si>
  <si>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</si>
  <si>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</si>
  <si>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</si>
  <si>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</si>
  <si>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</si>
  <si>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</si>
  <si>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</si>
  <si>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</si>
  <si>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</si>
  <si>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</si>
  <si>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</si>
  <si>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</si>
  <si>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</si>
  <si>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</si>
  <si>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</si>
  <si>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</si>
  <si>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</si>
  <si>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</si>
  <si>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</si>
  <si>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</si>
  <si>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</si>
  <si>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</si>
  <si>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</si>
  <si>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</si>
  <si>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</si>
  <si>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</si>
  <si>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</si>
  <si>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</si>
  <si>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</si>
  <si>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</si>
  <si>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</si>
  <si>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</si>
  <si>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</si>
  <si>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</si>
  <si>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</si>
  <si>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</si>
  <si>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</si>
  <si>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</si>
  <si>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</si>
  <si>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</si>
  <si>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</si>
  <si>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</si>
  <si>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</si>
  <si>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</si>
  <si>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</si>
  <si>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</si>
  <si>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</si>
  <si>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</si>
  <si>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</si>
  <si>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</si>
  <si>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</si>
  <si>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</si>
  <si>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</si>
  <si>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</si>
  <si>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</si>
  <si>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</si>
  <si>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</si>
  <si>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</si>
  <si>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</si>
  <si>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</si>
  <si>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</si>
  <si>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</si>
  <si>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</si>
  <si>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</si>
  <si>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</si>
  <si>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</si>
  <si>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</si>
  <si>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</si>
  <si>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</si>
  <si>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</si>
  <si>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</si>
  <si>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</si>
  <si>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</si>
  <si>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</si>
  <si>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</si>
  <si>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</si>
  <si>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</si>
  <si>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</si>
  <si>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</si>
  <si>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</si>
  <si>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</si>
  <si>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</si>
  <si>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</si>
  <si>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</si>
  <si>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</si>
  <si>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</si>
  <si>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</si>
  <si>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</si>
  <si>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</si>
  <si>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</si>
  <si>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</si>
  <si>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</si>
  <si>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</si>
  <si>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</si>
  <si>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</si>
  <si>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</si>
  <si>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</si>
  <si>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</si>
  <si>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</si>
  <si>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</si>
  <si>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</si>
  <si>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</si>
  <si>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</si>
  <si>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</si>
  <si>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</si>
  <si>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</si>
  <si>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</si>
  <si>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</si>
  <si>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</si>
  <si>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</si>
  <si>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</si>
  <si>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</si>
  <si>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</si>
  <si>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</si>
  <si>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</si>
  <si>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</si>
  <si>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</si>
  <si>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</si>
  <si>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</si>
  <si>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</si>
  <si>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</si>
  <si>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</si>
  <si>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</si>
  <si>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</si>
  <si>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</si>
  <si>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</si>
  <si>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</si>
  <si>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</si>
  <si>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</si>
  <si>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</si>
  <si>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</si>
  <si>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</si>
  <si>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</si>
  <si>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</si>
  <si>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</si>
  <si>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</si>
  <si>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</si>
  <si>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</si>
  <si>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</si>
  <si>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</si>
  <si>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</si>
  <si>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</si>
  <si>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</si>
  <si>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</si>
  <si>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</si>
  <si>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</si>
  <si>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</si>
  <si>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</si>
  <si>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</si>
  <si>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</si>
  <si>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</si>
  <si>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</si>
  <si>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</si>
  <si>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</si>
  <si>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</si>
  <si>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</si>
  <si>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</si>
  <si>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</si>
  <si>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</si>
  <si>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</si>
  <si>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</si>
  <si>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</si>
  <si>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</si>
  <si>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</si>
  <si>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</si>
  <si>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</si>
  <si>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</si>
  <si>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</si>
  <si>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</si>
  <si>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</si>
  <si>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</si>
  <si>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</si>
  <si>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</si>
  <si>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</si>
  <si>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</si>
  <si>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</si>
  <si>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</si>
  <si>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</si>
  <si>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</si>
  <si>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</si>
  <si>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</si>
  <si>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</si>
  <si>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</si>
  <si>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</si>
  <si>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</si>
  <si>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</si>
  <si>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</si>
  <si>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</si>
  <si>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</si>
  <si>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</si>
  <si>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</si>
  <si>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</si>
  <si>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</si>
  <si>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</si>
  <si>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</si>
  <si>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</si>
  <si>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</si>
  <si>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</si>
  <si>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</si>
  <si>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</si>
  <si>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</si>
  <si>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</si>
  <si>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</si>
  <si>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</si>
  <si>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</si>
  <si>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</si>
  <si>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</si>
  <si>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</si>
  <si>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</si>
  <si>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</si>
  <si>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</si>
  <si>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</si>
  <si>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</si>
  <si>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</si>
  <si>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</si>
  <si>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</si>
  <si>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</si>
  <si>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</si>
  <si>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</si>
  <si>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</si>
  <si>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</si>
  <si>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</si>
  <si>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</si>
  <si>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</si>
  <si>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</si>
  <si>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</si>
  <si>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</si>
  <si>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</si>
  <si>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</si>
  <si>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</si>
  <si>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</si>
  <si>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</si>
  <si>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</si>
  <si>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</si>
  <si>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</si>
  <si>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</si>
  <si>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</si>
  <si>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</si>
  <si>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</si>
  <si>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</si>
  <si>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</si>
  <si>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</si>
  <si>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</si>
  <si>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</si>
  <si>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</si>
  <si>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</si>
  <si>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</si>
  <si>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</si>
  <si>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</si>
  <si>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</si>
  <si>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</si>
  <si>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</si>
  <si>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</si>
  <si>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</si>
  <si>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</si>
  <si>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</si>
  <si>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</si>
  <si>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</si>
  <si>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</si>
  <si>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</si>
  <si>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</si>
  <si>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</si>
  <si>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</si>
  <si>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</si>
  <si>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</si>
  <si>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</si>
  <si>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</si>
  <si>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</si>
  <si>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</si>
  <si>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</si>
  <si>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</si>
  <si>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</si>
  <si>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</si>
  <si>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</si>
  <si>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</si>
  <si>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</si>
  <si>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</si>
  <si>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</si>
  <si>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</si>
  <si>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</si>
  <si>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</si>
  <si>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</si>
  <si>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</si>
  <si>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</si>
  <si>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</si>
  <si>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</si>
  <si>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</si>
  <si>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</si>
  <si>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</si>
  <si>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</si>
  <si>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</si>
  <si>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</si>
  <si>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</si>
  <si>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</si>
  <si>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</si>
  <si>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</si>
  <si>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</si>
  <si>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</si>
  <si>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</si>
  <si>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</si>
  <si>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</si>
  <si>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</si>
  <si>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</si>
  <si>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</si>
  <si>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</si>
  <si>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</si>
  <si>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</si>
  <si>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</si>
  <si>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</si>
  <si>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</si>
  <si>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</si>
  <si>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</si>
  <si>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</si>
  <si>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</si>
  <si>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</si>
  <si>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</si>
  <si>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</si>
  <si>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</si>
  <si>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</si>
  <si>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</si>
  <si>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</si>
  <si>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</si>
  <si>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</si>
  <si>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</si>
  <si>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</si>
  <si>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</si>
  <si>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</si>
  <si>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</si>
  <si>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</si>
  <si>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</si>
  <si>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</si>
  <si>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</si>
  <si>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</si>
  <si>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</si>
  <si>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</si>
  <si>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</si>
  <si>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</si>
  <si>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</si>
  <si>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</si>
  <si>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</si>
  <si>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</si>
  <si>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</si>
  <si>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</si>
  <si>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</si>
  <si>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</si>
  <si>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</si>
  <si>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</si>
  <si>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</si>
  <si>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</si>
  <si>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</si>
  <si>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</si>
  <si>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</si>
  <si>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</si>
  <si>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</si>
  <si>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</si>
  <si>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</si>
  <si>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</si>
  <si>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</si>
  <si>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</si>
  <si>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</si>
  <si>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</si>
  <si>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</si>
  <si>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</si>
  <si>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</si>
  <si>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</si>
  <si>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</si>
  <si>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</si>
  <si>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</si>
  <si>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</si>
  <si>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</si>
  <si>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</si>
  <si>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</si>
  <si>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</si>
  <si>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</si>
  <si>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</si>
  <si>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</si>
  <si>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</si>
  <si>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</si>
  <si>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</si>
  <si>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</si>
  <si>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</si>
  <si>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</si>
  <si>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</si>
  <si>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</si>
  <si>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</si>
  <si>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</si>
  <si>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</si>
  <si>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</si>
  <si>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</si>
  <si>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</si>
  <si>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</si>
  <si>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</si>
  <si>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</si>
  <si>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</si>
  <si>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</si>
  <si>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</si>
  <si>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</si>
  <si>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</si>
  <si>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</si>
  <si>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</si>
  <si>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</si>
  <si>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</si>
  <si>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</si>
  <si>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</si>
  <si>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</si>
  <si>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</si>
  <si>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</si>
  <si>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</si>
  <si>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</si>
  <si>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</si>
  <si>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</si>
  <si>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</si>
  <si>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</si>
  <si>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</si>
  <si>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</si>
  <si>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</si>
  <si>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</si>
  <si>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</si>
  <si>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</si>
  <si>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</si>
  <si>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</si>
  <si>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</si>
  <si>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</si>
  <si>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</si>
  <si>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</si>
  <si>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</si>
  <si>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</si>
  <si>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</si>
  <si>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</si>
  <si>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</si>
  <si>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</si>
  <si>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</si>
  <si>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</si>
  <si>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</si>
  <si>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</si>
  <si>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</si>
  <si>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</si>
  <si>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</si>
  <si>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</si>
  <si>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</si>
  <si>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</si>
  <si>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</si>
  <si>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</si>
  <si>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</si>
  <si>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</si>
  <si>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</si>
  <si>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</si>
  <si>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</si>
  <si>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</si>
  <si>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</si>
  <si>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</si>
  <si>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</si>
  <si>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</si>
  <si>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</si>
  <si>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</si>
  <si>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</si>
  <si>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</si>
  <si>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</si>
  <si>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</si>
  <si>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</si>
  <si>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</si>
  <si>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</si>
  <si>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</si>
  <si>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</si>
  <si>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</si>
  <si>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</si>
  <si>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</si>
  <si>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</si>
  <si>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</si>
  <si>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</si>
  <si>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</si>
  <si>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</si>
  <si>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</si>
  <si>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</si>
  <si>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</si>
  <si>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</si>
  <si>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</si>
  <si>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</si>
  <si>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</si>
  <si>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</si>
  <si>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</si>
  <si>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</si>
  <si>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</si>
  <si>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</si>
  <si>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</si>
  <si>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</si>
  <si>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</si>
  <si>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</si>
  <si>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</si>
  <si>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</si>
  <si>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</si>
  <si>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</si>
  <si>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</si>
  <si>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</si>
  <si>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</si>
  <si>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</si>
  <si>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</si>
  <si>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</si>
  <si>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</si>
  <si>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</si>
  <si>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</si>
  <si>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</si>
  <si>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</si>
  <si>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</si>
  <si>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</si>
  <si>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</si>
  <si>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</si>
  <si>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</si>
  <si>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</si>
  <si>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</si>
  <si>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</si>
  <si>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</si>
  <si>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</si>
  <si>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</si>
  <si>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</si>
  <si>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</si>
  <si>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</si>
  <si>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</si>
  <si>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</si>
  <si>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</si>
  <si>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</si>
  <si>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</si>
  <si>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</si>
  <si>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</si>
  <si>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</si>
  <si>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</si>
  <si>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</si>
  <si>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</si>
  <si>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</si>
  <si>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</si>
  <si>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</si>
  <si>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</si>
  <si>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</si>
  <si>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</si>
  <si>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</si>
  <si>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</si>
  <si>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</si>
  <si>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</si>
  <si>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</si>
  <si>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</si>
  <si>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</si>
  <si>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</si>
  <si>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</si>
  <si>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</si>
  <si>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</si>
  <si>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</si>
  <si>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</si>
  <si>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</si>
  <si>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</si>
  <si>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</si>
  <si>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</si>
  <si>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</si>
  <si>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</si>
  <si>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</si>
  <si>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</si>
  <si>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</si>
  <si>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</si>
  <si>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</si>
  <si>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</si>
  <si>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</si>
  <si>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</si>
  <si>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</si>
  <si>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</si>
  <si>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</si>
  <si>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</si>
  <si>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</si>
  <si>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</si>
  <si>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</si>
  <si>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</si>
  <si>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</si>
  <si>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</si>
  <si>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</si>
  <si>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</si>
  <si>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</si>
  <si>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</si>
  <si>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</si>
  <si>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</si>
  <si>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</si>
  <si>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</si>
  <si>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</si>
  <si>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</si>
  <si>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</si>
  <si>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</si>
  <si>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</si>
  <si>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</si>
  <si>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</si>
  <si>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</si>
  <si>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</si>
  <si>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</si>
  <si>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</si>
  <si>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</si>
  <si>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</si>
  <si>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</si>
  <si>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</si>
  <si>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</si>
  <si>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</si>
  <si>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</si>
  <si>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</si>
  <si>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</si>
  <si>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</si>
  <si>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</si>
  <si>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</si>
  <si>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</si>
  <si>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</si>
  <si>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</si>
  <si>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</si>
  <si>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</si>
  <si>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</si>
  <si>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</si>
  <si>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</si>
  <si>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</si>
  <si>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</si>
  <si>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</si>
  <si>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</si>
  <si>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</si>
  <si>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</si>
  <si>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</si>
  <si>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</si>
  <si>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</si>
  <si>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</si>
  <si>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</si>
  <si>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</si>
  <si>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</si>
  <si>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</si>
  <si>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</si>
  <si>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</si>
  <si>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</si>
  <si>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</si>
  <si>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</si>
  <si>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</si>
  <si>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</si>
  <si>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</si>
  <si>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</si>
  <si>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</si>
  <si>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</si>
  <si>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</si>
  <si>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</si>
  <si>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</si>
  <si>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</si>
  <si>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</si>
  <si>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</si>
  <si>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</si>
  <si>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</si>
  <si>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</si>
  <si>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</si>
  <si>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</si>
  <si>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</si>
  <si>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</si>
  <si>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</si>
  <si>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</si>
  <si>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</si>
  <si>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</si>
  <si>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</si>
  <si>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</si>
  <si>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</si>
  <si>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</si>
  <si>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</si>
  <si>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</si>
  <si>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</si>
  <si>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</si>
  <si>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</si>
  <si>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</si>
  <si>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</si>
  <si>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</si>
  <si>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</si>
  <si>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</si>
  <si>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</si>
  <si>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</si>
  <si>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</si>
  <si>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</si>
  <si>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</si>
  <si>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</si>
  <si>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</si>
  <si>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</si>
  <si>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</si>
  <si>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</si>
  <si>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</si>
  <si>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</si>
  <si>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</si>
  <si>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</si>
  <si>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</si>
  <si>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</si>
  <si>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</si>
  <si>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</si>
  <si>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</si>
  <si>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</si>
  <si>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</si>
  <si>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</si>
  <si>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</si>
  <si>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</si>
  <si>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</si>
  <si>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</si>
  <si>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</si>
  <si>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</si>
  <si>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</si>
  <si>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</si>
  <si>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</si>
  <si>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</si>
  <si>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</si>
  <si>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</si>
  <si>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</si>
  <si>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</si>
  <si>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</si>
  <si>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</si>
  <si>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</si>
  <si>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</si>
  <si>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</si>
  <si>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</si>
  <si>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</si>
  <si>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</si>
  <si>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</si>
  <si>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</si>
  <si>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</si>
  <si>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</si>
  <si>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</si>
  <si>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</si>
  <si>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</si>
  <si>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</si>
  <si>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</si>
  <si>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</si>
  <si>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</si>
  <si>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</si>
  <si>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</si>
  <si>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</si>
  <si>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</si>
  <si>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</si>
  <si>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</si>
  <si>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</si>
  <si>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</si>
  <si>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</si>
  <si>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</si>
  <si>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</si>
  <si>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</si>
  <si>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</si>
  <si>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</si>
  <si>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</si>
  <si>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</si>
  <si>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</si>
  <si>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</si>
  <si>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</si>
  <si>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</si>
  <si>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</si>
  <si>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</si>
  <si>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</si>
  <si>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</si>
  <si>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</si>
  <si>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</si>
  <si>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</si>
  <si>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</si>
  <si>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</si>
  <si>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</si>
  <si>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</si>
  <si>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</si>
  <si>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</si>
  <si>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</si>
  <si>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</si>
  <si>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</si>
  <si>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</si>
  <si>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</si>
  <si>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</si>
  <si>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</si>
  <si>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</si>
  <si>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</si>
  <si>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</si>
  <si>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</si>
  <si>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</si>
  <si>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</si>
  <si>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</si>
  <si>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</si>
  <si>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</si>
  <si>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</si>
  <si>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</si>
  <si>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</si>
  <si>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</si>
  <si>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</si>
  <si>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</si>
  <si>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</si>
  <si>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</si>
  <si>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</si>
  <si>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</si>
  <si>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</si>
  <si>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</si>
  <si>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</si>
  <si>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</si>
  <si>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</si>
  <si>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</si>
  <si>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</si>
  <si>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</si>
  <si>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</si>
  <si>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</si>
  <si>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</si>
  <si>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</si>
  <si>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</si>
  <si>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</si>
  <si>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</si>
  <si>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</si>
  <si>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</si>
  <si>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</si>
  <si>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</si>
  <si>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</si>
  <si>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</si>
  <si>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</si>
  <si>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</si>
  <si>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</si>
  <si>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</si>
  <si>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</si>
  <si>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</si>
  <si>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</si>
  <si>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</si>
  <si>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</si>
  <si>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</si>
  <si>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</si>
  <si>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</si>
  <si>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</si>
  <si>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</si>
  <si>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</si>
  <si>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</si>
  <si>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</si>
  <si>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</si>
  <si>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</si>
  <si>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</si>
  <si>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</si>
  <si>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</si>
  <si>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</si>
  <si>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</si>
  <si>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</si>
  <si>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</si>
  <si>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</si>
  <si>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</si>
  <si>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</si>
  <si>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</si>
  <si>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</si>
  <si>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</si>
  <si>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</si>
  <si>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</si>
  <si>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</si>
  <si>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</si>
  <si>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</si>
  <si>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</si>
  <si>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</si>
  <si>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</si>
  <si>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</si>
  <si>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</si>
  <si>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</si>
  <si>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</si>
  <si>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</si>
  <si>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</si>
  <si>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</si>
  <si>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</si>
  <si>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</si>
  <si>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</si>
  <si>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</si>
  <si>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</si>
  <si>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</si>
  <si>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</si>
  <si>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</si>
  <si>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</si>
  <si>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</si>
  <si>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</si>
  <si>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</si>
  <si>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</si>
  <si>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</si>
  <si>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</si>
  <si>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</si>
  <si>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</si>
  <si>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</si>
  <si>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</si>
  <si>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</si>
  <si>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</si>
  <si>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</si>
  <si>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</si>
  <si>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</si>
  <si>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</si>
  <si>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</si>
  <si>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</si>
  <si>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</si>
  <si>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</si>
  <si>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</si>
  <si>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</si>
  <si>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</si>
  <si>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</si>
  <si>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</si>
  <si>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</si>
  <si>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</si>
  <si>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</si>
  <si>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</si>
  <si>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</si>
  <si>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</si>
  <si>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</si>
  <si>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</si>
  <si>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</si>
  <si>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</si>
  <si>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</si>
  <si>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</si>
  <si>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</si>
  <si>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</si>
  <si>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</si>
  <si>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</si>
  <si>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</si>
  <si>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</si>
  <si>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</si>
  <si>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</si>
  <si>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</si>
  <si>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</si>
  <si>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</si>
  <si>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</si>
  <si>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</si>
  <si>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</si>
  <si>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</si>
  <si>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</si>
  <si>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</si>
  <si>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</si>
  <si>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</si>
  <si>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</si>
  <si>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</si>
  <si>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</si>
  <si>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</si>
  <si>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</si>
  <si>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</si>
  <si>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</si>
  <si>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</si>
  <si>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</si>
  <si>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</si>
  <si>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</si>
  <si>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</si>
  <si>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</si>
  <si>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</si>
  <si>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</si>
  <si>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</si>
  <si>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</si>
  <si>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</si>
  <si>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</si>
  <si>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</si>
  <si>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</si>
  <si>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</si>
  <si>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</si>
  <si>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</si>
  <si>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</si>
  <si>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</si>
  <si>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</si>
  <si>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</si>
  <si>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</si>
  <si>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</si>
  <si>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</si>
  <si>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</si>
  <si>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</si>
  <si>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</si>
  <si>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</si>
  <si>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</si>
  <si>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</si>
  <si>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</si>
  <si>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</si>
  <si>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</si>
  <si>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</si>
  <si>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</si>
  <si>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</si>
  <si>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</si>
  <si>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</si>
  <si>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</si>
  <si>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</si>
  <si>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</si>
  <si>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</si>
  <si>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</si>
  <si>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</si>
  <si>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</si>
  <si>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</si>
  <si>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</si>
  <si>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</si>
  <si>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</si>
  <si>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</si>
  <si>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</si>
  <si>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</si>
  <si>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</si>
  <si>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</si>
  <si>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</si>
  <si>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</si>
  <si>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</si>
  <si>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</si>
  <si>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</si>
  <si>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</si>
  <si>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</si>
  <si>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</si>
  <si>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</si>
  <si>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</si>
  <si>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</si>
  <si>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</si>
  <si>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</si>
  <si>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</si>
  <si>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</si>
  <si>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</si>
  <si>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</si>
  <si>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</si>
  <si>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</si>
  <si>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</si>
  <si>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</si>
  <si>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</si>
  <si>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</si>
  <si>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</si>
  <si>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</si>
  <si>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</si>
  <si>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</si>
  <si>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</si>
  <si>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</si>
  <si>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</si>
  <si>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</si>
  <si>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</si>
  <si>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</si>
  <si>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</si>
  <si>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</si>
  <si>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</si>
  <si>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</si>
  <si>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</si>
  <si>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</si>
  <si>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</si>
  <si>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</si>
  <si>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</si>
  <si>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</si>
  <si>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</si>
  <si>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</si>
  <si>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</si>
  <si>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</si>
  <si>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</si>
  <si>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</si>
  <si>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</si>
  <si>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</si>
  <si>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</si>
  <si>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</si>
  <si>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</si>
  <si>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</si>
  <si>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</si>
  <si>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</si>
  <si>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</si>
  <si>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</si>
  <si>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</si>
  <si>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</si>
  <si>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</si>
  <si>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</si>
  <si>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</si>
  <si>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</si>
  <si>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</si>
  <si>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</si>
  <si>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</si>
  <si>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</si>
  <si>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</si>
  <si>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</si>
  <si>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</si>
  <si>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</si>
  <si>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</si>
  <si>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</si>
  <si>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</si>
  <si>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</si>
  <si>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</si>
  <si>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</si>
  <si>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</si>
  <si>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</si>
  <si>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</si>
  <si>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</si>
  <si>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</si>
  <si>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</si>
  <si>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</si>
  <si>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</si>
  <si>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</si>
  <si>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</si>
  <si>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</si>
  <si>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</si>
  <si>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</si>
  <si>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</si>
  <si>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</si>
  <si>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</si>
  <si>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</si>
  <si>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</si>
  <si>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</si>
  <si>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</si>
  <si>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</si>
  <si>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</si>
  <si>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</si>
  <si>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</si>
  <si>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</si>
  <si>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</si>
  <si>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</si>
  <si>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</si>
  <si>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</si>
  <si>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</si>
  <si>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</si>
  <si>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</si>
  <si>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</si>
  <si>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</si>
  <si>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</si>
  <si>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</si>
  <si>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</si>
  <si>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</si>
  <si>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</si>
  <si>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</si>
  <si>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</si>
  <si>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</si>
  <si>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</si>
  <si>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</si>
  <si>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</si>
  <si>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</si>
  <si>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</si>
  <si>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</si>
  <si>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</si>
  <si>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</si>
  <si>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</si>
  <si>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</si>
  <si>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</si>
  <si>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</si>
  <si>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</si>
  <si>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</si>
  <si>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</si>
  <si>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</si>
  <si>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</si>
  <si>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</si>
  <si>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</si>
  <si>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</si>
  <si>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</si>
  <si>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</si>
  <si>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</si>
  <si>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</si>
  <si>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</si>
  <si>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</si>
  <si>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</si>
  <si>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</si>
  <si>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</si>
  <si>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</si>
  <si>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</si>
  <si>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</si>
  <si>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</si>
  <si>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</si>
  <si>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</si>
  <si>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</si>
  <si>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</si>
  <si>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</si>
  <si>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</si>
  <si>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</si>
  <si>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</si>
  <si>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</si>
  <si>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</si>
  <si>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</si>
  <si>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</si>
  <si>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</si>
  <si>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</si>
  <si>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</si>
  <si>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</si>
  <si>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</si>
  <si>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</si>
  <si>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</si>
  <si>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</si>
  <si>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</si>
  <si>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</si>
  <si>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</si>
  <si>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</si>
  <si>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</si>
  <si>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</si>
  <si>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</si>
  <si>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</si>
  <si>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</si>
  <si>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</si>
  <si>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</si>
  <si>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</si>
  <si>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</si>
  <si>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</si>
  <si>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</si>
  <si>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</si>
  <si>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</si>
  <si>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</si>
  <si>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</si>
  <si>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</si>
  <si>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</si>
  <si>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</si>
  <si>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</si>
  <si>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</si>
  <si>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</si>
  <si>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</si>
  <si>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</si>
  <si>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</si>
  <si>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</si>
  <si>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</si>
  <si>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</si>
  <si>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</si>
  <si>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</si>
  <si>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</si>
  <si>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</si>
  <si>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</si>
  <si>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</si>
  <si>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</si>
  <si>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</si>
  <si>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</si>
  <si>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</si>
  <si>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</si>
  <si>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</si>
  <si>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</si>
  <si>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</si>
  <si>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</si>
  <si>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</si>
  <si>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</si>
  <si>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</si>
  <si>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</si>
  <si>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</si>
  <si>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</si>
  <si>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</si>
  <si>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</si>
  <si>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</si>
  <si>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</si>
  <si>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</si>
  <si>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</si>
  <si>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</si>
  <si>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</si>
  <si>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</si>
  <si>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</si>
  <si>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</si>
  <si>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</si>
  <si>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</si>
  <si>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</si>
  <si>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</si>
  <si>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</si>
  <si>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</si>
  <si>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</si>
  <si>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</si>
  <si>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</si>
  <si>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</si>
  <si>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</si>
  <si>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</si>
  <si>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</si>
  <si>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</si>
  <si>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</si>
  <si>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</si>
  <si>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</si>
  <si>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</si>
  <si>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</si>
  <si>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</si>
  <si>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</si>
  <si>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</si>
  <si>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</si>
  <si>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</si>
  <si>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</si>
  <si>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</si>
  <si>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</si>
  <si>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</si>
  <si>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</si>
  <si>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</si>
  <si>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</si>
  <si>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</si>
  <si>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</si>
  <si>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</si>
  <si>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</si>
  <si>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</si>
  <si>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</si>
  <si>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</si>
  <si>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</si>
  <si>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</si>
  <si>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</si>
  <si>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</si>
  <si>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</si>
  <si>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</si>
  <si>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</si>
  <si>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</si>
  <si>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</si>
  <si>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</si>
  <si>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</si>
  <si>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</si>
  <si>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</si>
  <si>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</si>
  <si>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</si>
  <si>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</si>
  <si>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</si>
  <si>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</si>
  <si>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</si>
  <si>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</si>
  <si>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</si>
  <si>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</si>
  <si>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</si>
  <si>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</si>
  <si>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</si>
  <si>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</si>
  <si>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</si>
  <si>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</si>
  <si>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</si>
  <si>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</si>
  <si>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</si>
  <si>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</si>
  <si>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</si>
  <si>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</si>
  <si>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</si>
  <si>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</si>
  <si>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</si>
  <si>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</si>
  <si>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</si>
  <si>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</si>
  <si>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</si>
  <si>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</si>
  <si>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</si>
  <si>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</si>
  <si>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</si>
  <si>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</si>
  <si>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</si>
  <si>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</si>
  <si>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</si>
  <si>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</si>
  <si>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</si>
  <si>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</si>
  <si>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</si>
  <si>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</si>
  <si>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</si>
  <si>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</si>
  <si>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</si>
  <si>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</si>
  <si>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</si>
  <si>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</si>
  <si>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</si>
  <si>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</si>
  <si>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</si>
  <si>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</si>
  <si>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</si>
  <si>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</si>
  <si>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</si>
  <si>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</si>
  <si>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</si>
  <si>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</si>
  <si>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</si>
  <si>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</si>
  <si>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</si>
  <si>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</si>
  <si>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</si>
  <si>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</si>
  <si>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</si>
  <si>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</si>
  <si>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</si>
  <si>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</si>
  <si>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</si>
  <si>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</si>
  <si>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</si>
  <si>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</si>
  <si>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</si>
  <si>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</si>
  <si>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</si>
  <si>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</si>
  <si>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</si>
  <si>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</si>
  <si>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</si>
  <si>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</si>
  <si>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</si>
  <si>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</si>
  <si>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</si>
  <si>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</si>
  <si>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</si>
  <si>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</si>
  <si>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</si>
  <si>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</si>
  <si>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</si>
  <si>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</si>
  <si>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</si>
  <si>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</si>
  <si>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</si>
  <si>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</si>
  <si>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</si>
  <si>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</si>
  <si>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</si>
  <si>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</si>
  <si>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</si>
  <si>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</si>
  <si>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</si>
  <si>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</si>
  <si>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</si>
  <si>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</si>
  <si>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</si>
  <si>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</si>
  <si>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</si>
  <si>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</si>
  <si>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</si>
  <si>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</si>
  <si>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</si>
  <si>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</si>
  <si>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</si>
  <si>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</si>
  <si>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</si>
  <si>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</si>
  <si>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</si>
  <si>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</si>
  <si>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</si>
  <si>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</si>
  <si>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</si>
  <si>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</si>
  <si>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</si>
  <si>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</si>
  <si>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</si>
  <si>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</si>
  <si>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</si>
  <si>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</si>
  <si>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</si>
  <si>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</si>
  <si>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</si>
  <si>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</si>
  <si>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</si>
  <si>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</si>
  <si>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</si>
  <si>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</si>
  <si>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</si>
  <si>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</si>
  <si>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</si>
  <si>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</si>
  <si>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</si>
  <si>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</si>
  <si>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</si>
  <si>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</si>
  <si>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</si>
  <si>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</si>
  <si>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</si>
  <si>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</si>
  <si>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</si>
  <si>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</si>
  <si>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</si>
  <si>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</si>
  <si>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</si>
  <si>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</si>
  <si>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</si>
  <si>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</si>
  <si>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</si>
  <si>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</si>
  <si>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</si>
  <si>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</si>
  <si>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</si>
  <si>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</si>
  <si>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</si>
  <si>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</si>
  <si>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</si>
  <si>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</si>
  <si>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</si>
  <si>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</si>
  <si>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</si>
  <si>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</si>
  <si>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</si>
  <si>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</si>
  <si>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</si>
  <si>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</si>
  <si>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</si>
  <si>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</si>
  <si>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</si>
  <si>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</si>
  <si>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</si>
  <si>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</si>
  <si>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</si>
  <si>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</si>
  <si>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</si>
  <si>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</si>
  <si>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</si>
  <si>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</si>
  <si>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</si>
  <si>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</si>
  <si>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</si>
  <si>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</si>
  <si>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</si>
  <si>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</si>
  <si>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</si>
  <si>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</si>
  <si>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</si>
  <si>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</si>
  <si>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</si>
  <si>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</si>
  <si>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</si>
  <si>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</si>
  <si>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</si>
  <si>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</si>
  <si>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</si>
  <si>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</si>
  <si>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</si>
  <si>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</si>
  <si>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</si>
  <si>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</si>
  <si>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</si>
  <si>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</si>
  <si>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</si>
  <si>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</si>
  <si>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</si>
  <si>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</si>
  <si>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</si>
  <si>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</si>
  <si>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</si>
  <si>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</si>
  <si>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</si>
  <si>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</si>
  <si>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</si>
  <si>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</si>
  <si>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</si>
  <si>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</si>
  <si>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</si>
  <si>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</si>
  <si>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</si>
  <si>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</si>
  <si>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</si>
  <si>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</si>
  <si>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</si>
  <si>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</si>
  <si>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</si>
  <si>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</si>
  <si>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</si>
  <si>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</si>
  <si>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</si>
  <si>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</si>
  <si>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</si>
  <si>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</si>
  <si>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</si>
  <si>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</si>
  <si>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</si>
  <si>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</si>
  <si>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</si>
  <si>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</si>
  <si>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</si>
  <si>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</si>
  <si>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</si>
  <si>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</si>
  <si>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</si>
  <si>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</si>
  <si>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</si>
  <si>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</si>
  <si>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</si>
  <si>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</si>
  <si>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</si>
  <si>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</si>
  <si>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</si>
  <si>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</si>
  <si>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</si>
  <si>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</si>
  <si>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</si>
  <si>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</si>
  <si>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</si>
  <si>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</si>
  <si>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</si>
  <si>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</si>
  <si>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</si>
  <si>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</si>
  <si>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</si>
  <si>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</si>
  <si>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</si>
  <si>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</si>
  <si>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</si>
  <si>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</si>
  <si>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</si>
  <si>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</si>
  <si>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</si>
  <si>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</si>
  <si>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</si>
  <si>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</si>
  <si>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</si>
  <si>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</si>
  <si>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</si>
  <si>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</si>
  <si>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</si>
  <si>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</si>
  <si>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</si>
  <si>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</si>
  <si>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</si>
  <si>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</si>
  <si>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</si>
  <si>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</si>
  <si>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</si>
  <si>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</si>
  <si>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</si>
  <si>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</si>
  <si>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</si>
  <si>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</si>
  <si>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</si>
  <si>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</si>
  <si>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</si>
  <si>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</si>
  <si>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</si>
  <si>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</si>
  <si>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</si>
  <si>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</si>
  <si>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</si>
  <si>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</si>
  <si>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</si>
  <si>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</si>
  <si>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</si>
  <si>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</si>
  <si>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</si>
  <si>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</si>
  <si>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</si>
  <si>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</si>
  <si>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</si>
  <si>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</si>
  <si>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</si>
  <si>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</si>
  <si>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</si>
  <si>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</si>
  <si>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</si>
  <si>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</si>
  <si>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</si>
  <si>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</si>
  <si>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</si>
  <si>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</si>
  <si>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</si>
  <si>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</si>
  <si>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</si>
  <si>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</si>
  <si>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</si>
  <si>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</si>
  <si>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</si>
  <si>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</si>
  <si>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</si>
  <si>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</si>
  <si>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</si>
  <si>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</si>
  <si>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</si>
  <si>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</si>
  <si>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</si>
  <si>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</si>
  <si>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</si>
  <si>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</si>
  <si>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</si>
  <si>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</si>
  <si>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</si>
  <si>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</si>
  <si>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</si>
  <si>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</si>
  <si>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</si>
  <si>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</si>
  <si>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</si>
  <si>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</si>
  <si>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</si>
  <si>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</si>
  <si>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</si>
  <si>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</si>
  <si>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</si>
  <si>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</si>
  <si>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</si>
  <si>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</si>
  <si>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</si>
  <si>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</si>
  <si>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</si>
  <si>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</si>
  <si>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</si>
  <si>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</si>
  <si>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</si>
  <si>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</si>
  <si>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</si>
  <si>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</si>
  <si>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</si>
  <si>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</si>
  <si>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</si>
  <si>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</si>
  <si>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</si>
  <si>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</si>
  <si>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</si>
  <si>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</si>
  <si>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</si>
  <si>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</si>
  <si>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</si>
  <si>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</si>
  <si>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</si>
  <si>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</si>
  <si>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</si>
  <si>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</si>
  <si>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</si>
  <si>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</si>
  <si>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</si>
  <si>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</si>
  <si>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</si>
  <si>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</si>
  <si>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</si>
  <si>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</si>
  <si>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</si>
  <si>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</si>
  <si>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</si>
  <si>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</si>
  <si>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</si>
  <si>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</si>
  <si>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</si>
  <si>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</si>
  <si>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</si>
  <si>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</si>
  <si>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</si>
  <si>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</si>
  <si>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</si>
  <si>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</si>
  <si>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</si>
  <si>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</si>
  <si>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</si>
  <si>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</si>
  <si>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</si>
  <si>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</si>
  <si>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</si>
  <si>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</si>
  <si>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</si>
  <si>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</si>
  <si>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</si>
  <si>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</si>
  <si>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</si>
  <si>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</si>
  <si>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</si>
  <si>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</si>
  <si>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</si>
  <si>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</si>
  <si>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</si>
  <si>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</si>
  <si>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</si>
  <si>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</si>
  <si>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</si>
  <si>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</si>
  <si>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</si>
  <si>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</si>
  <si>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</si>
  <si>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</si>
  <si>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</si>
  <si>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</si>
  <si>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</si>
  <si>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</si>
  <si>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</si>
  <si>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</si>
  <si>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</si>
  <si>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</si>
  <si>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</si>
  <si>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</si>
  <si>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</si>
  <si>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</si>
  <si>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</si>
  <si>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</si>
  <si>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</si>
  <si>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</si>
  <si>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</si>
  <si>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</si>
  <si>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</si>
  <si>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</si>
  <si>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</si>
  <si>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</si>
  <si>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</si>
  <si>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</si>
  <si>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</si>
  <si>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</si>
  <si>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</si>
  <si>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</si>
  <si>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</si>
  <si>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</si>
  <si>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</si>
  <si>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</si>
  <si>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</si>
  <si>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</si>
  <si>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</si>
  <si>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</si>
  <si>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</si>
  <si>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</si>
  <si>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</si>
  <si>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</si>
  <si>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</si>
  <si>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</si>
  <si>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</si>
  <si>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</si>
  <si>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</si>
  <si>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</si>
  <si>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</si>
  <si>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</si>
  <si>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</si>
  <si>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</si>
  <si>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</si>
  <si>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</si>
  <si>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</si>
  <si>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</si>
  <si>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</si>
  <si>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</si>
  <si>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</si>
  <si>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</si>
  <si>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</si>
  <si>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</si>
  <si>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</si>
  <si>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</si>
  <si>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</si>
  <si>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</si>
  <si>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</si>
  <si>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</si>
  <si>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</si>
  <si>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</si>
  <si>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</si>
  <si>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</si>
  <si>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</si>
  <si>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</si>
  <si>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</si>
  <si>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</si>
  <si>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</si>
  <si>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</si>
  <si>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</si>
  <si>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</si>
  <si>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</si>
  <si>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</si>
  <si>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</si>
  <si>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</si>
  <si>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</si>
  <si>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</si>
  <si>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</si>
  <si>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</si>
  <si>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</si>
  <si>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</si>
  <si>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</si>
  <si>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</si>
  <si>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</si>
  <si>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</si>
  <si>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</si>
  <si>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</si>
  <si>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</si>
  <si>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</si>
  <si>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</si>
  <si>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</si>
  <si>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</si>
  <si>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</si>
  <si>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</si>
  <si>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</si>
  <si>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</si>
  <si>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</si>
  <si>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</si>
  <si>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</si>
  <si>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</si>
  <si>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</si>
  <si>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</si>
  <si>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</si>
  <si>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</si>
  <si>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</si>
  <si>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</si>
  <si>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</si>
  <si>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</si>
  <si>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</si>
  <si>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</si>
  <si>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</si>
  <si>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</si>
  <si>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</si>
  <si>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</si>
  <si>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</si>
  <si>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</si>
  <si>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</si>
  <si>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</si>
  <si>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</si>
  <si>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</si>
  <si>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</si>
  <si>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</si>
  <si>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</si>
  <si>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</si>
  <si>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</si>
  <si>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</si>
  <si>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</si>
  <si>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</si>
  <si>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</si>
  <si>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</si>
  <si>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</si>
  <si>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</si>
  <si>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</si>
  <si>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</si>
  <si>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</si>
  <si>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</si>
  <si>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</si>
  <si>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</si>
  <si>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</si>
  <si>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</si>
  <si>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</si>
  <si>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</si>
  <si>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</si>
  <si>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</si>
  <si>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</si>
  <si>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</si>
  <si>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</si>
  <si>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</si>
  <si>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</si>
  <si>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</si>
  <si>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</si>
  <si>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</si>
  <si>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</si>
  <si>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</si>
  <si>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</si>
  <si>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</si>
  <si>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</si>
  <si>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</si>
  <si>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</si>
  <si>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</si>
  <si>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</si>
  <si>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</si>
  <si>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</si>
  <si>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</si>
  <si>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</si>
  <si>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</si>
  <si>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</si>
  <si>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</si>
  <si>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</si>
  <si>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</si>
  <si>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</si>
  <si>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</si>
  <si>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</si>
  <si>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</si>
  <si>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</si>
  <si>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</si>
  <si>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</si>
  <si>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</si>
  <si>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</si>
  <si>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</si>
  <si>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</si>
  <si>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</si>
  <si>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</si>
  <si>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</si>
  <si>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</si>
  <si>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</si>
  <si>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</si>
  <si>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</si>
  <si>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</si>
  <si>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</si>
  <si>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</si>
  <si>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</si>
  <si>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</si>
  <si>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</si>
  <si>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</si>
  <si>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</si>
  <si>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</si>
  <si>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</si>
  <si>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</si>
  <si>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</si>
  <si>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</si>
  <si>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</si>
  <si>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</si>
  <si>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</si>
  <si>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</si>
  <si>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</si>
  <si>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</si>
  <si>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</si>
  <si>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</si>
  <si>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</si>
  <si>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</si>
  <si>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</si>
  <si>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</si>
  <si>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</si>
  <si>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</si>
  <si>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</si>
  <si>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</si>
  <si>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</si>
  <si>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</si>
  <si>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</si>
  <si>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</si>
  <si>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</si>
  <si>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</si>
  <si>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</si>
  <si>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</si>
  <si>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</si>
  <si>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</si>
  <si>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</si>
  <si>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</si>
  <si>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</si>
  <si>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</si>
  <si>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</si>
  <si>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</si>
  <si>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</si>
  <si>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</si>
  <si>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</si>
  <si>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</si>
  <si>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</si>
  <si>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</si>
  <si>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</si>
  <si>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</si>
  <si>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</si>
  <si>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</si>
  <si>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</si>
  <si>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</si>
  <si>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</si>
  <si>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</si>
  <si>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</si>
  <si>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</si>
  <si>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</si>
  <si>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</si>
  <si>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</si>
  <si>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</si>
  <si>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</si>
  <si>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</si>
  <si>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</si>
  <si>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</si>
  <si>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</si>
  <si>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</si>
  <si>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</si>
  <si>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</si>
  <si>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</si>
  <si>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</si>
  <si>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</si>
  <si>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</si>
  <si>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</si>
  <si>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</si>
  <si>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</si>
  <si>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</si>
  <si>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</si>
  <si>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</si>
  <si>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</si>
  <si>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</si>
  <si>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</si>
  <si>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</si>
  <si>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</si>
  <si>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</si>
  <si>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</si>
  <si>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</si>
  <si>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</si>
  <si>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</si>
  <si>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</si>
  <si>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</si>
  <si>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</si>
  <si>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</si>
  <si>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</si>
  <si>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</si>
  <si>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</si>
  <si>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</si>
  <si>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</si>
  <si>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</si>
  <si>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</si>
  <si>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</si>
  <si>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</si>
  <si>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</si>
  <si>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</si>
  <si>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</si>
  <si>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</si>
  <si>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</si>
  <si>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</si>
  <si>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</si>
  <si>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</si>
  <si>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</si>
  <si>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</si>
  <si>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</si>
  <si>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</si>
  <si>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</si>
  <si>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</si>
  <si>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</si>
  <si>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</si>
  <si>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</si>
  <si>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</si>
  <si>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</si>
  <si>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</si>
  <si>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</si>
  <si>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</si>
  <si>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</si>
  <si>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</si>
  <si>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</si>
  <si>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</si>
  <si>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</si>
  <si>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</si>
  <si>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</si>
  <si>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</si>
  <si>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</si>
  <si>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</si>
  <si>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</si>
  <si>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</si>
  <si>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</si>
  <si>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</si>
  <si>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</si>
  <si>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</si>
  <si>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</si>
  <si>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</si>
  <si>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</si>
  <si>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</si>
  <si>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</si>
  <si>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</si>
  <si>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</si>
  <si>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</si>
  <si>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</si>
  <si>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</si>
  <si>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</si>
  <si>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</si>
  <si>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</si>
  <si>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</si>
  <si>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</si>
  <si>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</si>
  <si>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</si>
  <si>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</si>
  <si>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</si>
  <si>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</si>
  <si>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</si>
  <si>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</si>
  <si>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</si>
  <si>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</si>
  <si>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</si>
  <si>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</si>
  <si>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</si>
  <si>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</si>
  <si>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</si>
  <si>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</si>
  <si>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</si>
  <si>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</si>
  <si>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</si>
  <si>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</si>
  <si>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</si>
  <si>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</si>
  <si>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</si>
  <si>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</si>
  <si>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</si>
  <si>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</si>
  <si>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</si>
  <si>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</si>
  <si>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</si>
  <si>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</si>
  <si>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</si>
  <si>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</si>
  <si>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</si>
  <si>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</si>
  <si>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</si>
  <si>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</si>
  <si>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</si>
  <si>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</si>
  <si>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</si>
  <si>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</si>
  <si>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</si>
  <si>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</si>
  <si>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</si>
  <si>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</si>
  <si>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</si>
  <si>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</si>
  <si>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</si>
  <si>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</si>
  <si>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</si>
  <si>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</si>
  <si>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</si>
  <si>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</si>
  <si>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</si>
  <si>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</si>
  <si>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</si>
  <si>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</si>
  <si>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</si>
  <si>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</si>
  <si>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</si>
  <si>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</si>
  <si>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</si>
  <si>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</si>
  <si>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</si>
  <si>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</si>
  <si>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</si>
  <si>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</si>
  <si>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</si>
  <si>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</si>
  <si>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</si>
  <si>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</si>
  <si>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</si>
  <si>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</si>
  <si>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</si>
  <si>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</si>
  <si>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</si>
  <si>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</si>
  <si>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</si>
  <si>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</si>
  <si>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</si>
  <si>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</si>
  <si>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</si>
  <si>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</si>
  <si>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</si>
  <si>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</si>
  <si>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</si>
  <si>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</si>
  <si>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</si>
  <si>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</si>
  <si>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</si>
  <si>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</si>
  <si>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</si>
  <si>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</si>
  <si>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</si>
  <si>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</si>
  <si>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</si>
  <si>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</si>
  <si>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</si>
  <si>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</si>
  <si>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</si>
  <si>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</si>
  <si>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</si>
  <si>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</si>
  <si>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</si>
  <si>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</si>
  <si>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</si>
  <si>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</si>
  <si>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</si>
  <si>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</si>
  <si>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</si>
  <si>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</si>
  <si>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</si>
  <si>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</si>
  <si>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</si>
  <si>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</si>
  <si>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</si>
  <si>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</si>
  <si>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</si>
  <si>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</si>
  <si>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</si>
  <si>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</si>
  <si>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</si>
  <si>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</si>
  <si>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</si>
  <si>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</si>
  <si>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</si>
  <si>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</si>
  <si>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</si>
  <si>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</si>
  <si>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</si>
  <si>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</si>
  <si>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</si>
  <si>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</si>
  <si>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</si>
  <si>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</si>
  <si>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</si>
  <si>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</si>
  <si>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</si>
  <si>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</si>
  <si>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</si>
  <si>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</si>
  <si>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</si>
  <si>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</si>
  <si>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</si>
  <si>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</si>
  <si>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</si>
  <si>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</si>
  <si>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</si>
  <si>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</si>
  <si>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</si>
  <si>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</si>
  <si>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</si>
  <si>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</si>
  <si>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</si>
  <si>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</si>
  <si>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</si>
  <si>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</si>
  <si>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</si>
  <si>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</si>
  <si>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</si>
  <si>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</si>
  <si>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</si>
  <si>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</si>
  <si>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</si>
  <si>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</si>
  <si>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</si>
  <si>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</si>
  <si>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</si>
  <si>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</si>
  <si>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</si>
  <si>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</si>
  <si>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</si>
  <si>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</si>
  <si>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</si>
  <si>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</si>
  <si>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</si>
  <si>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</si>
  <si>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</si>
  <si>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</si>
  <si>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</si>
  <si>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</si>
  <si>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</si>
  <si>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</si>
  <si>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</si>
  <si>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</si>
  <si>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</si>
  <si>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</si>
  <si>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</si>
  <si>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</si>
  <si>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</si>
  <si>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</si>
  <si>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</si>
  <si>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</si>
  <si>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</si>
  <si>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</si>
  <si>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</si>
  <si>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</si>
  <si>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</si>
  <si>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</si>
  <si>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</si>
  <si>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</si>
  <si>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</si>
  <si>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</si>
  <si>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</si>
  <si>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</si>
  <si>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</si>
  <si>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</si>
  <si>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</si>
  <si>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</si>
  <si>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</si>
  <si>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</si>
  <si>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</si>
  <si>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</si>
  <si>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</si>
  <si>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</si>
  <si>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</si>
  <si>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</si>
  <si>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</si>
  <si>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</si>
  <si>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</si>
  <si>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</si>
  <si>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</si>
  <si>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</si>
  <si>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</si>
  <si>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</si>
  <si>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</si>
  <si>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</si>
  <si>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</si>
  <si>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</si>
  <si>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</si>
  <si>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</si>
  <si>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</si>
  <si>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</si>
  <si>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</si>
  <si>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</si>
  <si>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</si>
  <si>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</si>
  <si>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</si>
  <si>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</si>
  <si>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</si>
  <si>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</si>
  <si>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</si>
  <si>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</si>
  <si>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</si>
  <si>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</si>
  <si>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</si>
  <si>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</si>
  <si>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</si>
  <si>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</si>
  <si>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</si>
  <si>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</si>
  <si>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</si>
  <si>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</si>
  <si>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</si>
  <si>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</si>
  <si>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</si>
  <si>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</si>
  <si>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</si>
  <si>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</si>
  <si>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</si>
  <si>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</si>
  <si>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</si>
  <si>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</si>
  <si>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</si>
  <si>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</si>
  <si>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</si>
  <si>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</si>
  <si>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</si>
  <si>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</si>
  <si>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</si>
  <si>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</si>
  <si>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</si>
  <si>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</si>
  <si>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</si>
  <si>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</si>
  <si>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</si>
  <si>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</si>
  <si>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</si>
  <si>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</si>
  <si>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</si>
  <si>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</si>
  <si>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</si>
  <si>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</si>
  <si>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</si>
  <si>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</si>
  <si>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</si>
  <si>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</si>
  <si>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</si>
  <si>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</si>
  <si>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</si>
  <si>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</si>
  <si>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</si>
  <si>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</si>
  <si>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</si>
  <si>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</si>
  <si>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</si>
  <si>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</si>
  <si>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</si>
  <si>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</si>
  <si>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</si>
  <si>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</si>
  <si>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</si>
  <si>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</si>
  <si>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</si>
  <si>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</si>
  <si>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</si>
  <si>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</si>
  <si>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</si>
  <si>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</si>
  <si>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</si>
  <si>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</si>
  <si>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</si>
  <si>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</si>
  <si>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</si>
  <si>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</si>
  <si>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</si>
  <si>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</si>
  <si>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</si>
  <si>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</si>
  <si>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</si>
  <si>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</si>
  <si>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</si>
  <si>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</si>
  <si>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</si>
  <si>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</si>
  <si>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</si>
  <si>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</si>
  <si>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</si>
  <si>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</si>
  <si>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</si>
  <si>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</si>
  <si>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</si>
  <si>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</si>
  <si>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</si>
  <si>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</si>
  <si>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</si>
  <si>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</si>
  <si>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</si>
  <si>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</si>
  <si>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</si>
  <si>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</si>
  <si>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</si>
  <si>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</si>
  <si>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</si>
  <si>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</si>
  <si>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</si>
  <si>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</si>
  <si>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</si>
  <si>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</si>
  <si>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</si>
  <si>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</si>
  <si>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</si>
  <si>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</si>
  <si>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</si>
  <si>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</si>
  <si>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</si>
  <si>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</si>
  <si>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</si>
  <si>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</si>
  <si>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</si>
  <si>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</si>
  <si>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</si>
  <si>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</si>
  <si>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</si>
  <si>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</si>
  <si>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</si>
  <si>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</si>
  <si>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</si>
  <si>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</si>
  <si>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</si>
  <si>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</si>
  <si>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</si>
  <si>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</si>
  <si>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</si>
  <si>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</si>
  <si>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</si>
  <si>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</si>
  <si>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</si>
  <si>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</si>
  <si>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</si>
  <si>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</si>
  <si>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</si>
  <si>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</si>
  <si>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</si>
  <si>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</si>
  <si>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</si>
  <si>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</si>
  <si>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</si>
  <si>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</si>
  <si>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</si>
  <si>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</si>
  <si>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</si>
  <si>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</si>
  <si>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</si>
  <si>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</si>
  <si>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</si>
  <si>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</si>
  <si>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</si>
  <si>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</si>
  <si>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</si>
  <si>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</si>
  <si>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</si>
  <si>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</si>
  <si>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</si>
  <si>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</si>
  <si>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</si>
  <si>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</si>
  <si>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</si>
  <si>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</si>
  <si>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</si>
  <si>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</si>
  <si>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</si>
  <si>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</si>
  <si>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</si>
  <si>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</si>
  <si>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</si>
  <si>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</si>
  <si>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</si>
  <si>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</si>
  <si>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</si>
  <si>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</si>
  <si>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</si>
  <si>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</si>
  <si>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</si>
  <si>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</si>
  <si>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</si>
  <si>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</si>
  <si>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</si>
  <si>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</si>
  <si>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</si>
  <si>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</si>
  <si>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</si>
  <si>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</si>
  <si>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</si>
  <si>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</si>
  <si>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</si>
  <si>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</si>
  <si>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</si>
  <si>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</si>
  <si>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</si>
  <si>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</si>
  <si>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</si>
  <si>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</si>
  <si>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</si>
  <si>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</si>
  <si>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</si>
  <si>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</si>
  <si>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</si>
  <si>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</si>
  <si>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</si>
  <si>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</si>
  <si>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</si>
  <si>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</si>
  <si>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</si>
  <si>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</si>
  <si>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</si>
  <si>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</si>
  <si>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</si>
  <si>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</si>
  <si>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</si>
  <si>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</si>
  <si>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</si>
  <si>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</si>
  <si>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</si>
  <si>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</si>
  <si>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</si>
  <si>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</si>
  <si>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</si>
  <si>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</si>
  <si>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</si>
  <si>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</si>
  <si>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</si>
  <si>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</si>
  <si>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</si>
  <si>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</si>
  <si>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</si>
  <si>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</si>
  <si>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</si>
  <si>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</si>
  <si>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</si>
  <si>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</si>
  <si>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</si>
  <si>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</si>
  <si>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</si>
  <si>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</si>
  <si>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</si>
  <si>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</si>
  <si>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</si>
  <si>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</si>
  <si>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</si>
  <si>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</si>
  <si>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</si>
  <si>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</si>
  <si>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</si>
  <si>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</si>
  <si>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</si>
  <si>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</si>
  <si>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</si>
  <si>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</si>
  <si>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</si>
  <si>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</si>
  <si>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</si>
  <si>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</si>
  <si>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</si>
  <si>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</si>
  <si>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</si>
  <si>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</si>
  <si>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</si>
  <si>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</si>
  <si>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</si>
  <si>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</si>
  <si>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</si>
  <si>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</si>
  <si>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</si>
  <si>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</si>
  <si>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</si>
  <si>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</si>
  <si>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</si>
  <si>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</si>
  <si>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</si>
  <si>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</si>
  <si>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</si>
  <si>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</si>
  <si>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</si>
  <si>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</si>
  <si>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</si>
  <si>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</si>
  <si>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</si>
  <si>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</si>
  <si>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</si>
  <si>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</si>
  <si>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</si>
  <si>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</si>
  <si>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</si>
  <si>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</si>
  <si>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</si>
  <si>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</si>
  <si>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</si>
  <si>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</si>
  <si>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</si>
  <si>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</si>
  <si>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</si>
  <si>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</si>
  <si>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</si>
  <si>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</si>
  <si>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</si>
  <si>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</si>
  <si>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</si>
  <si>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</si>
  <si>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</si>
  <si>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</si>
  <si>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</si>
  <si>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</si>
  <si>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</si>
  <si>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</si>
  <si>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</si>
  <si>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</si>
  <si>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</si>
  <si>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</si>
  <si>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</si>
  <si>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</si>
  <si>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</si>
  <si>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</si>
  <si>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</si>
  <si>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</si>
  <si>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</si>
  <si>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</si>
  <si>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</si>
  <si>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</si>
  <si>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</si>
  <si>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</si>
  <si>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</si>
  <si>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</si>
  <si>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</si>
  <si>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</si>
  <si>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</si>
  <si>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</si>
  <si>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</si>
  <si>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</si>
  <si>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</si>
  <si>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</si>
  <si>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</si>
  <si>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</si>
  <si>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</si>
  <si>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</si>
  <si>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</si>
  <si>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</si>
  <si>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</si>
  <si>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</si>
  <si>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</si>
  <si>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</si>
  <si>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</si>
  <si>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</si>
  <si>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</si>
  <si>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</si>
  <si>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</si>
  <si>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</si>
  <si>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</si>
  <si>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</si>
  <si>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</si>
  <si>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</si>
  <si>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</si>
  <si>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</si>
  <si>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</si>
  <si>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</si>
  <si>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</si>
  <si>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</si>
  <si>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</si>
  <si>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</si>
  <si>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</si>
  <si>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</si>
  <si>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</si>
  <si>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</si>
  <si>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</si>
  <si>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</si>
  <si>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</si>
  <si>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</si>
  <si>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</si>
  <si>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</si>
  <si>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</si>
  <si>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</si>
  <si>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</si>
  <si>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</si>
  <si>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</si>
  <si>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</si>
  <si>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</si>
  <si>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</si>
  <si>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</si>
  <si>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</si>
  <si>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</si>
  <si>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</si>
  <si>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</si>
  <si>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</si>
  <si>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</si>
  <si>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</si>
  <si>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</si>
  <si>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</si>
  <si>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</si>
  <si>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</si>
  <si>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</si>
  <si>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</si>
  <si>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</si>
  <si>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</si>
  <si>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</si>
  <si>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</si>
  <si>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</si>
  <si>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</si>
  <si>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</si>
  <si>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</si>
  <si>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</si>
  <si>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</si>
  <si>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</si>
  <si>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</si>
  <si>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</si>
  <si>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</si>
  <si>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</si>
  <si>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</si>
  <si>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</si>
  <si>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</si>
  <si>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</si>
  <si>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</si>
  <si>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</si>
  <si>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</si>
  <si>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</si>
  <si>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</si>
  <si>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</si>
  <si>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</si>
  <si>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</si>
  <si>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</si>
  <si>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</si>
  <si>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</si>
  <si>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</si>
  <si>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</si>
  <si>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</si>
  <si>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</si>
  <si>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</si>
  <si>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</si>
  <si>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</si>
  <si>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</si>
  <si>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</si>
  <si>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</si>
  <si>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</si>
  <si>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</si>
  <si>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</si>
  <si>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</si>
  <si>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</si>
  <si>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</si>
  <si>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</si>
  <si>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</si>
  <si>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</si>
  <si>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</si>
  <si>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</si>
  <si>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</si>
  <si>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</si>
  <si>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</si>
  <si>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</si>
  <si>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</si>
  <si>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</si>
  <si>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</si>
  <si>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</si>
  <si>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</si>
  <si>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</si>
  <si>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</si>
  <si>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</si>
  <si>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</si>
  <si>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</si>
  <si>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</si>
  <si>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</si>
  <si>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</si>
  <si>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</si>
  <si>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</si>
  <si>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</si>
  <si>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</si>
  <si>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</si>
  <si>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</si>
  <si>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</si>
  <si>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</si>
  <si>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</si>
  <si>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</si>
  <si>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</si>
  <si>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</si>
  <si>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</si>
  <si>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</si>
  <si>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</si>
  <si>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</si>
  <si>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</si>
  <si>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</si>
  <si>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</si>
  <si>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</si>
  <si>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</si>
  <si>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</si>
  <si>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</si>
  <si>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</si>
  <si>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</si>
  <si>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</si>
  <si>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</si>
  <si>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</si>
  <si>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</si>
  <si>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</si>
  <si>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</si>
  <si>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</si>
  <si>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</si>
  <si>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</si>
  <si>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</si>
  <si>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</si>
  <si>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</si>
  <si>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</si>
  <si>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</si>
  <si>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</si>
  <si>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</si>
  <si>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</si>
  <si>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</si>
  <si>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</si>
  <si>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</si>
  <si>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</si>
  <si>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</si>
  <si>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</si>
  <si>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</si>
  <si>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</si>
  <si>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</si>
  <si>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</si>
  <si>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</si>
  <si>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</si>
  <si>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</si>
  <si>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</si>
  <si>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</si>
  <si>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</si>
  <si>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</si>
  <si>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</si>
  <si>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</si>
  <si>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</si>
  <si>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</si>
  <si>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</si>
  <si>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</si>
  <si>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</si>
  <si>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</si>
  <si>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</si>
  <si>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</si>
  <si>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</si>
  <si>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</si>
  <si>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</si>
  <si>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</si>
  <si>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</si>
  <si>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</si>
  <si>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</si>
  <si>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</si>
  <si>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</si>
  <si>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</si>
  <si>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</si>
  <si>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</si>
  <si>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</si>
  <si>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</si>
  <si>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</si>
  <si>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</si>
  <si>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</si>
  <si>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</si>
  <si>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</si>
  <si>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</si>
  <si>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</si>
  <si>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</si>
  <si>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</si>
  <si>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</si>
  <si>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</si>
  <si>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</si>
  <si>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</si>
  <si>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</si>
  <si>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</si>
  <si>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</si>
  <si>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</si>
  <si>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</si>
  <si>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</si>
  <si>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</si>
  <si>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</si>
  <si>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</si>
  <si>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</si>
  <si>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</si>
  <si>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</si>
  <si>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</si>
  <si>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</si>
  <si>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</si>
  <si>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</si>
  <si>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</si>
  <si>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</si>
  <si>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</si>
  <si>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</si>
  <si>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</si>
  <si>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</si>
  <si>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</si>
  <si>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</si>
  <si>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</si>
  <si>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</si>
  <si>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</si>
  <si>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</si>
  <si>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</si>
  <si>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</si>
  <si>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</si>
  <si>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</si>
  <si>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</si>
  <si>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</si>
  <si>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</si>
  <si>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</si>
  <si>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</si>
  <si>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</si>
  <si>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</si>
  <si>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</si>
  <si>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</si>
  <si>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</si>
  <si>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</si>
  <si>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</si>
  <si>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</si>
  <si>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</si>
  <si>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</si>
  <si>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</si>
  <si>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</si>
  <si>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</si>
  <si>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</si>
  <si>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</si>
  <si>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</si>
  <si>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</si>
  <si>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</si>
  <si>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</si>
  <si>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</si>
  <si>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</si>
  <si>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</si>
  <si>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</si>
  <si>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</si>
  <si>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</si>
  <si>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</si>
  <si>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</si>
  <si>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</si>
  <si>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</si>
  <si>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</si>
  <si>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</si>
  <si>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</si>
  <si>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</si>
  <si>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</si>
  <si>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</si>
  <si>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</si>
  <si>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</si>
  <si>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</si>
  <si>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</si>
  <si>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</si>
  <si>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</si>
  <si>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</si>
  <si>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</si>
  <si>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</si>
  <si>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</si>
  <si>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</si>
  <si>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</si>
  <si>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</si>
  <si>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</si>
  <si>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</si>
  <si>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</si>
  <si>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</si>
  <si>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</si>
  <si>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</si>
  <si>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</si>
  <si>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</si>
  <si>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</si>
  <si>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</si>
  <si>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</si>
  <si>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</si>
  <si>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</si>
  <si>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</si>
  <si>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</si>
  <si>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</si>
  <si>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</si>
  <si>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</si>
  <si>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</si>
  <si>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</si>
  <si>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</si>
  <si>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</si>
  <si>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</si>
  <si>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</si>
  <si>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</si>
  <si>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</si>
  <si>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</si>
  <si>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</si>
  <si>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</si>
  <si>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</si>
  <si>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</si>
  <si>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</si>
  <si>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</si>
  <si>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</si>
  <si>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</si>
  <si>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</si>
  <si>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</si>
  <si>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</si>
  <si>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</si>
  <si>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</si>
  <si>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</si>
  <si>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</si>
  <si>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</si>
  <si>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</si>
  <si>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</si>
  <si>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</si>
  <si>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</si>
  <si>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</si>
  <si>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</si>
  <si>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</si>
  <si>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</si>
  <si>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</si>
  <si>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</si>
  <si>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</si>
  <si>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</si>
  <si>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</si>
  <si>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</si>
  <si>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</si>
  <si>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</si>
  <si>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</si>
  <si>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</si>
  <si>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</si>
  <si>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</si>
  <si>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</si>
  <si>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</si>
  <si>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</si>
  <si>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</si>
  <si>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</si>
  <si>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</si>
  <si>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</si>
  <si>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</si>
  <si>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</si>
  <si>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</si>
  <si>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</si>
  <si>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</si>
  <si>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</si>
  <si>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</si>
  <si>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</si>
  <si>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</si>
  <si>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</si>
  <si>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</si>
  <si>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</si>
  <si>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</si>
  <si>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</si>
  <si>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</si>
  <si>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</si>
  <si>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</si>
  <si>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</si>
  <si>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</si>
  <si>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</si>
  <si>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</si>
  <si>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</si>
  <si>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</si>
  <si>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</si>
  <si>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</si>
  <si>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</si>
  <si>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</si>
  <si>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</si>
  <si>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</si>
  <si>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</si>
  <si>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</si>
  <si>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</si>
  <si>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</si>
  <si>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</si>
  <si>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</si>
  <si>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</si>
  <si>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</si>
  <si>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</si>
  <si>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</si>
  <si>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</si>
  <si>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</si>
  <si>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</si>
  <si>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</si>
  <si>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</si>
  <si>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</si>
  <si>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</si>
  <si>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</si>
  <si>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</si>
  <si>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</si>
  <si>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</si>
  <si>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</si>
  <si>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</si>
  <si>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</si>
  <si>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</si>
  <si>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</si>
  <si>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</si>
  <si>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</si>
  <si>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</si>
  <si>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</si>
  <si>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</si>
  <si>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</si>
  <si>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</si>
  <si>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</si>
  <si>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</si>
  <si>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</si>
  <si>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</si>
  <si>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</si>
  <si>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</si>
  <si>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</si>
  <si>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</si>
  <si>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</si>
  <si>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</si>
  <si>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</si>
  <si>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</si>
  <si>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</si>
  <si>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</si>
  <si>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</si>
  <si>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</si>
  <si>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</si>
  <si>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</si>
  <si>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</si>
  <si>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</si>
  <si>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</si>
  <si>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</si>
  <si>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</si>
  <si>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</si>
  <si>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</si>
  <si>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</si>
  <si>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</si>
  <si>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</si>
  <si>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</si>
  <si>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</si>
  <si>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</si>
  <si>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</si>
  <si>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</si>
  <si>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</si>
  <si>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</si>
  <si>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</si>
  <si>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</si>
  <si>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</si>
  <si>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</si>
  <si>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</si>
  <si>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</si>
  <si>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</si>
  <si>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</si>
  <si>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</si>
  <si>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</si>
  <si>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</si>
  <si>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</si>
  <si>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</si>
  <si>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</si>
  <si>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</si>
  <si>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</si>
  <si>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</si>
  <si>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</si>
  <si>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</si>
  <si>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</si>
  <si>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</si>
  <si>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</si>
  <si>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</si>
  <si>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</si>
  <si>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</si>
  <si>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</si>
  <si>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</si>
  <si>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</si>
  <si>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</si>
  <si>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</si>
  <si>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</si>
  <si>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</si>
  <si>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</si>
  <si>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</si>
  <si>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</si>
  <si>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</si>
  <si>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</si>
  <si>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</si>
  <si>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</si>
  <si>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</si>
  <si>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</si>
  <si>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</si>
  <si>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</si>
  <si>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</si>
  <si>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</si>
  <si>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</si>
  <si>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</si>
  <si>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</si>
  <si>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</si>
  <si>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</si>
  <si>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</si>
  <si>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</si>
  <si>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</si>
  <si>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</si>
  <si>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</si>
  <si>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</si>
  <si>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</si>
  <si>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</si>
  <si>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</si>
  <si>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</si>
  <si>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</si>
  <si>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</si>
  <si>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</si>
  <si>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</si>
  <si>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</si>
  <si>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</si>
  <si>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</si>
  <si>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</si>
  <si>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</si>
  <si>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</si>
  <si>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</si>
  <si>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</si>
  <si>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</si>
  <si>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</si>
  <si>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</si>
  <si>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</si>
  <si>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</si>
  <si>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</si>
  <si>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</si>
  <si>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</si>
  <si>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</si>
  <si>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</si>
  <si>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</si>
  <si>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</si>
  <si>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</si>
  <si>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</si>
  <si>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</si>
  <si>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</si>
  <si>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</si>
  <si>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</si>
  <si>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</si>
  <si>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</si>
  <si>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</si>
  <si>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</si>
  <si>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</si>
  <si>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</si>
  <si>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</si>
  <si>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</si>
  <si>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</si>
  <si>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</si>
  <si>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</si>
  <si>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</si>
  <si>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</si>
  <si>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</si>
  <si>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</si>
  <si>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</si>
  <si>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</si>
  <si>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</si>
  <si>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</si>
  <si>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</si>
  <si>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</si>
  <si>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</si>
  <si>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</si>
  <si>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</si>
  <si>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</si>
  <si>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</si>
  <si>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</si>
  <si>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</si>
  <si>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</si>
  <si>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</si>
  <si>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</si>
  <si>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</si>
  <si>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</si>
  <si>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</si>
  <si>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</si>
  <si>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</si>
  <si>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</si>
  <si>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</si>
  <si>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</si>
  <si>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</si>
  <si>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</si>
  <si>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</si>
  <si>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</si>
  <si>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</si>
  <si>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</si>
  <si>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</si>
  <si>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</si>
  <si>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</si>
  <si>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</si>
  <si>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</si>
  <si>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</si>
  <si>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</si>
  <si>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</si>
  <si>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</si>
  <si>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</si>
  <si>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</si>
  <si>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</si>
  <si>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</si>
  <si>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</si>
  <si>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</si>
  <si>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</si>
  <si>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</si>
  <si>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</si>
  <si>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</si>
  <si>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</si>
  <si>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</si>
  <si>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</si>
  <si>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</si>
  <si>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</si>
  <si>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</si>
  <si>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</si>
  <si>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</si>
  <si>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</si>
  <si>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</si>
  <si>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</si>
  <si>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</si>
  <si>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</si>
  <si>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</si>
  <si>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</si>
  <si>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</si>
  <si>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</si>
  <si>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</si>
  <si>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</si>
  <si>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</si>
  <si>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</si>
  <si>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</si>
  <si>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</si>
  <si>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</si>
  <si>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</si>
  <si>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</si>
  <si>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</si>
  <si>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</si>
  <si>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</si>
  <si>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</si>
  <si>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</si>
  <si>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</si>
  <si>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</si>
  <si>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</si>
  <si>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</si>
  <si>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</si>
  <si>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</si>
  <si>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</si>
  <si>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</si>
  <si>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</si>
  <si>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</si>
  <si>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</si>
  <si>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</si>
  <si>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</si>
  <si>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</si>
  <si>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</si>
  <si>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</si>
  <si>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</si>
  <si>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</si>
  <si>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</si>
  <si>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</si>
  <si>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</si>
  <si>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</si>
  <si>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</si>
  <si>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</si>
  <si>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</si>
  <si>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</si>
  <si>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</si>
  <si>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</si>
  <si>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</si>
  <si>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</si>
  <si>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</si>
  <si>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</si>
  <si>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</si>
  <si>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</si>
  <si>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</si>
  <si>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</si>
  <si>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</si>
  <si>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</si>
  <si>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</si>
  <si>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</si>
  <si>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</si>
  <si>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</si>
  <si>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</si>
  <si>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</si>
  <si>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</si>
  <si>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</si>
  <si>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</si>
  <si>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</si>
  <si>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</si>
  <si>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</si>
  <si>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</si>
  <si>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</si>
  <si>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</si>
  <si>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</si>
  <si>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</si>
  <si>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</si>
  <si>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</si>
  <si>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</si>
  <si>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</si>
  <si>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</si>
  <si>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</si>
  <si>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</si>
  <si>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</si>
  <si>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</si>
  <si>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</si>
  <si>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</si>
  <si>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</si>
  <si>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</si>
  <si>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</si>
  <si>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</si>
  <si>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</si>
  <si>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</si>
  <si>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</si>
  <si>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</si>
  <si>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</si>
  <si>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</si>
  <si>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</si>
  <si>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</si>
  <si>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</si>
  <si>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</si>
  <si>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</si>
  <si>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</si>
  <si>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</si>
  <si>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</si>
  <si>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</si>
  <si>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</si>
  <si>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</si>
  <si>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</si>
  <si>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</si>
  <si>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</si>
  <si>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</si>
  <si>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</si>
  <si>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</si>
  <si>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</si>
  <si>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</si>
  <si>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</si>
  <si>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</si>
  <si>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</si>
  <si>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</si>
  <si>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</si>
  <si>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</si>
  <si>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</si>
  <si>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</si>
  <si>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</si>
  <si>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</si>
  <si>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</si>
  <si>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</si>
  <si>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</si>
  <si>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</si>
  <si>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</si>
  <si>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</si>
  <si>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</si>
  <si>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</si>
  <si>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</si>
  <si>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</si>
  <si>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</si>
  <si>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</si>
  <si>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</si>
  <si>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</si>
  <si>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</si>
  <si>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</si>
  <si>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</si>
  <si>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</si>
  <si>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</si>
  <si>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</si>
  <si>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</si>
  <si>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</si>
  <si>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</si>
  <si>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</si>
  <si>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</si>
  <si>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</si>
  <si>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</si>
  <si>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</si>
  <si>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</si>
  <si>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</si>
  <si>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</si>
  <si>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</si>
  <si>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</si>
  <si>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</si>
  <si>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</si>
  <si>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</si>
  <si>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</si>
  <si>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</si>
  <si>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</si>
  <si>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</si>
  <si>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</si>
  <si>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</si>
  <si>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</si>
  <si>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</si>
  <si>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</si>
  <si>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</si>
  <si>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</si>
  <si>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</si>
  <si>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</si>
  <si>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</si>
  <si>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</si>
  <si>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</si>
  <si>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</si>
  <si>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</si>
  <si>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</si>
  <si>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</si>
  <si>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</si>
  <si>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</si>
  <si>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</si>
  <si>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</si>
  <si>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</si>
  <si>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</si>
  <si>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</si>
  <si>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</si>
  <si>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</si>
  <si>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</si>
  <si>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</si>
  <si>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</si>
  <si>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</si>
  <si>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</si>
  <si>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</si>
  <si>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</si>
  <si>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</si>
  <si>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</si>
  <si>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</si>
  <si>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</si>
  <si>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</si>
  <si>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</si>
  <si>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</si>
  <si>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</si>
  <si>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</si>
  <si>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</si>
  <si>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</si>
  <si>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</si>
  <si>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</si>
  <si>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</si>
  <si>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</si>
  <si>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</si>
  <si>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</si>
  <si>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</si>
  <si>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</si>
  <si>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</si>
  <si>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</si>
  <si>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</si>
  <si>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</si>
  <si>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</si>
  <si>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</si>
  <si>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</si>
  <si>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</si>
  <si>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</si>
  <si>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</si>
  <si>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</si>
  <si>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</si>
  <si>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</si>
  <si>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</si>
  <si>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</si>
  <si>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</si>
  <si>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</si>
  <si>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</si>
  <si>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</si>
  <si>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</si>
  <si>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</si>
  <si>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</si>
  <si>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</si>
  <si>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</si>
  <si>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</si>
  <si>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</si>
  <si>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</si>
  <si>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</si>
  <si>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</si>
  <si>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</si>
  <si>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</si>
  <si>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</si>
  <si>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</si>
  <si>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</si>
  <si>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</si>
  <si>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</si>
  <si>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</si>
  <si>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</si>
  <si>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</si>
  <si>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</si>
  <si>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</si>
  <si>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</si>
  <si>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</si>
  <si>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</si>
  <si>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</si>
  <si>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</si>
  <si>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</si>
  <si>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</si>
  <si>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</si>
  <si>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</si>
  <si>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</si>
  <si>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</si>
  <si>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</si>
  <si>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</si>
  <si>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</si>
  <si>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</si>
  <si>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</si>
  <si>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</si>
  <si>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</si>
  <si>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</si>
  <si>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</si>
  <si>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</si>
  <si>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</si>
  <si>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</si>
  <si>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</si>
  <si>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</si>
  <si>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</si>
  <si>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</si>
  <si>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</si>
  <si>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</si>
  <si>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</si>
  <si>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</si>
  <si>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</si>
  <si>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</si>
  <si>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</si>
  <si>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</si>
  <si>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</si>
  <si>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</si>
  <si>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</si>
  <si>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</si>
  <si>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</si>
  <si>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</si>
  <si>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</si>
  <si>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</si>
  <si>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</si>
  <si>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</si>
  <si>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</si>
  <si>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</si>
  <si>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</si>
  <si>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</si>
  <si>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</si>
  <si>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</si>
  <si>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</si>
  <si>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</si>
  <si>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</si>
  <si>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</si>
  <si>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</si>
  <si>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</si>
  <si>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</si>
  <si>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</si>
  <si>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</si>
  <si>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</si>
  <si>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</si>
  <si>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</si>
  <si>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</si>
  <si>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</si>
  <si>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</si>
  <si>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</si>
  <si>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</si>
  <si>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</si>
  <si>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</si>
  <si>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</si>
  <si>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</si>
  <si>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</si>
  <si>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</si>
  <si>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</si>
  <si>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</si>
  <si>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</si>
  <si>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</si>
  <si>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</si>
  <si>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</si>
  <si>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</si>
  <si>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</si>
  <si>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</si>
  <si>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</si>
  <si>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</si>
  <si>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</si>
  <si>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</si>
  <si>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</si>
  <si>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</si>
  <si>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</si>
  <si>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</si>
  <si>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</si>
  <si>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</si>
  <si>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</si>
  <si>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</si>
  <si>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</si>
  <si>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</si>
  <si>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</si>
  <si>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</si>
  <si>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</si>
  <si>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</si>
  <si>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</si>
  <si>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</si>
  <si>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</si>
  <si>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</si>
  <si>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</si>
  <si>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</si>
  <si>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</si>
  <si>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</si>
  <si>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</si>
  <si>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</si>
  <si>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</si>
  <si>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</si>
  <si>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</si>
  <si>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</si>
  <si>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</si>
  <si>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</si>
  <si>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</si>
  <si>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</si>
  <si>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</si>
  <si>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</si>
  <si>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</si>
  <si>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</si>
  <si>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</si>
  <si>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</si>
  <si>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</si>
  <si>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</si>
  <si>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</si>
  <si>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</si>
  <si>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</si>
  <si>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</si>
  <si>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</si>
  <si>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</si>
  <si>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</si>
  <si>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</si>
  <si>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</si>
  <si>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</si>
  <si>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</si>
  <si>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</si>
  <si>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</si>
  <si>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</si>
  <si>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</si>
  <si>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</si>
  <si>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</si>
  <si>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</si>
  <si>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</si>
  <si>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</si>
  <si>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</si>
  <si>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</si>
  <si>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</si>
  <si>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</si>
  <si>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</si>
  <si>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</si>
  <si>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</si>
  <si>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</si>
  <si>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</si>
  <si>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</si>
  <si>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</si>
  <si>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</si>
  <si>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</si>
  <si>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</si>
  <si>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</si>
  <si>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</si>
  <si>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</si>
  <si>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</si>
  <si>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</si>
  <si>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</si>
  <si>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</si>
  <si>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</si>
  <si>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</si>
  <si>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</si>
  <si>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</si>
  <si>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</si>
  <si>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</si>
  <si>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</si>
  <si>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</si>
  <si>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</si>
  <si>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</si>
  <si>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</si>
  <si>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</si>
  <si>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</si>
  <si>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</si>
  <si>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</si>
  <si>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</si>
  <si>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</si>
  <si>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</si>
  <si>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</si>
  <si>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</si>
  <si>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</si>
  <si>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</si>
  <si>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</si>
  <si>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</si>
  <si>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</si>
  <si>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</si>
  <si>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</si>
  <si>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</si>
  <si>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</si>
  <si>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</si>
  <si>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</si>
  <si>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</si>
  <si>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</si>
  <si>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</si>
  <si>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</si>
  <si>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</si>
  <si>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</si>
  <si>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</si>
  <si>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</si>
  <si>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</si>
  <si>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</si>
  <si>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</si>
  <si>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</si>
  <si>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</si>
  <si>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</si>
  <si>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</si>
  <si>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</si>
  <si>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</si>
  <si>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</si>
  <si>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</si>
  <si>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</si>
  <si>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</si>
  <si>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</si>
  <si>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</si>
  <si>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</si>
  <si>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</si>
  <si>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</si>
  <si>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</si>
  <si>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</si>
  <si>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</si>
  <si>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</si>
  <si>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</si>
  <si>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</si>
  <si>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</si>
  <si>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</si>
  <si>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</si>
  <si>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</si>
  <si>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</si>
  <si>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</si>
  <si>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</si>
  <si>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</si>
  <si>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</si>
  <si>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</si>
  <si>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</si>
  <si>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</si>
  <si>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</si>
  <si>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</si>
  <si>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</si>
  <si>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</si>
  <si>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</si>
  <si>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</si>
  <si>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</si>
  <si>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</si>
  <si>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</si>
  <si>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</si>
  <si>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</si>
  <si>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</si>
  <si>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</si>
  <si>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</si>
  <si>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</si>
  <si>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</si>
  <si>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</si>
  <si>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</si>
  <si>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</si>
  <si>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</si>
  <si>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</si>
  <si>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</si>
  <si>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</si>
  <si>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</si>
  <si>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</si>
  <si>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</si>
  <si>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</si>
  <si>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</si>
  <si>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</si>
  <si>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</si>
  <si>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</si>
  <si>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</si>
  <si>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</si>
  <si>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</si>
  <si>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</si>
  <si>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</si>
  <si>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</si>
  <si>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</si>
  <si>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</si>
  <si>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</si>
  <si>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</si>
  <si>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</si>
  <si>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</si>
  <si>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</si>
  <si>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</si>
  <si>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</si>
  <si>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</si>
  <si>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</si>
  <si>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</si>
  <si>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</si>
  <si>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</si>
  <si>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</si>
  <si>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</si>
  <si>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</si>
  <si>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</si>
  <si>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</si>
  <si>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</si>
  <si>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</si>
  <si>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</si>
  <si>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</si>
  <si>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</si>
  <si>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</si>
  <si>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</si>
  <si>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</si>
  <si>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</si>
  <si>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</si>
  <si>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</si>
  <si>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</si>
  <si>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</si>
  <si>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</si>
  <si>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</si>
  <si>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</si>
  <si>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</si>
  <si>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</si>
  <si>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</si>
  <si>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</si>
  <si>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</si>
  <si>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</si>
  <si>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</si>
  <si>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</si>
  <si>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</si>
  <si>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</si>
  <si>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</si>
  <si>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</si>
  <si>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</si>
  <si>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</si>
  <si>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</si>
  <si>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</si>
  <si>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</si>
  <si>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</si>
  <si>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</si>
  <si>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</si>
  <si>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</si>
  <si>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</si>
  <si>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</si>
  <si>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</si>
  <si>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</si>
  <si>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</si>
  <si>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</si>
  <si>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</si>
  <si>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</si>
  <si>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</si>
  <si>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</si>
  <si>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</si>
  <si>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</si>
  <si>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</si>
  <si>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</si>
  <si>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</si>
  <si>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</si>
  <si>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</si>
  <si>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</si>
  <si>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</si>
  <si>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</si>
  <si>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</si>
  <si>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</si>
  <si>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</si>
  <si>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</si>
  <si>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</si>
  <si>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</si>
  <si>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</si>
  <si>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</si>
  <si>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</si>
  <si>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</si>
  <si>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</si>
  <si>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</si>
  <si>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</si>
  <si>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</si>
  <si>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</si>
  <si>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</si>
  <si>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</si>
  <si>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</si>
  <si>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</si>
  <si>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</si>
  <si>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</si>
  <si>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</si>
  <si>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</si>
  <si>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</si>
  <si>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</si>
  <si>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</si>
  <si>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</si>
  <si>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</si>
  <si>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</si>
  <si>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</si>
  <si>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</si>
  <si>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</si>
  <si>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</si>
  <si>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</si>
  <si>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</si>
  <si>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</si>
  <si>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</si>
  <si>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</si>
  <si>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</si>
  <si>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</si>
  <si>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</si>
  <si>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</si>
  <si>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</si>
  <si>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</si>
  <si>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</si>
  <si>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</si>
  <si>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</si>
  <si>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</si>
  <si>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</si>
  <si>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</si>
  <si>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</si>
  <si>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</si>
  <si>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</si>
  <si>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</si>
  <si>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</si>
  <si>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</si>
  <si>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</si>
  <si>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</si>
  <si>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</si>
  <si>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</si>
  <si>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</si>
  <si>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</si>
  <si>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</si>
  <si>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</si>
  <si>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</si>
  <si>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</si>
  <si>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</si>
  <si>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</si>
  <si>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</si>
  <si>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</si>
  <si>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</si>
  <si>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</si>
  <si>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</si>
  <si>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</si>
  <si>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</si>
  <si>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</si>
  <si>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</si>
  <si>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</si>
  <si>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</si>
  <si>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</si>
  <si>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</si>
  <si>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</si>
  <si>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</si>
  <si>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</si>
  <si>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</si>
  <si>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</si>
  <si>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</si>
  <si>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</si>
  <si>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</si>
  <si>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</si>
  <si>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</si>
  <si>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</si>
  <si>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</si>
  <si>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</si>
  <si>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</si>
  <si>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</si>
  <si>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</si>
  <si>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</si>
  <si>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</si>
  <si>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</si>
  <si>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</si>
  <si>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</si>
  <si>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</si>
  <si>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</si>
  <si>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</si>
  <si>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</si>
  <si>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</si>
  <si>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</si>
  <si>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</si>
  <si>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</si>
  <si>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</si>
  <si>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</si>
  <si>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</si>
  <si>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</si>
  <si>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</si>
  <si>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</si>
  <si>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</si>
  <si>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</si>
  <si>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</si>
  <si>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</si>
  <si>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</si>
  <si>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</si>
  <si>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</si>
  <si>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</si>
  <si>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</si>
  <si>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</si>
  <si>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</si>
  <si>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</si>
  <si>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</si>
  <si>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</si>
  <si>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</si>
  <si>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</si>
  <si>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</si>
  <si>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</si>
  <si>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</si>
  <si>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</si>
  <si>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</si>
  <si>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</si>
  <si>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</si>
  <si>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</si>
  <si>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</si>
  <si>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</si>
  <si>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</si>
  <si>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</si>
  <si>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</si>
  <si>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</si>
  <si>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</si>
  <si>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</si>
  <si>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</si>
  <si>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</si>
  <si>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</si>
  <si>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</si>
  <si>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</si>
  <si>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</si>
  <si>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</si>
  <si>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</si>
  <si>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</si>
  <si>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</si>
  <si>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</si>
  <si>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</si>
  <si>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</si>
  <si>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</si>
  <si>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</si>
  <si>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</si>
  <si>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</si>
  <si>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</si>
  <si>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</si>
  <si>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</si>
  <si>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</si>
  <si>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</si>
  <si>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</si>
  <si>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</si>
  <si>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</si>
  <si>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</si>
  <si>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</si>
  <si>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</si>
  <si>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</si>
  <si>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</si>
  <si>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</si>
  <si>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</si>
  <si>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</si>
  <si>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</si>
  <si>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</si>
  <si>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</si>
  <si>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</si>
  <si>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</si>
  <si>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</si>
  <si>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</si>
  <si>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</si>
  <si>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</si>
  <si>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</si>
  <si>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</si>
  <si>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</si>
  <si>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</si>
  <si>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</si>
  <si>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</si>
  <si>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</si>
  <si>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</si>
  <si>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</si>
  <si>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</si>
  <si>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</si>
  <si>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</si>
  <si>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</si>
  <si>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</si>
  <si>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</si>
  <si>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</si>
  <si>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</si>
  <si>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</si>
  <si>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</si>
  <si>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</si>
  <si>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</si>
  <si>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</si>
  <si>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</si>
  <si>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</si>
  <si>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</si>
  <si>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</si>
  <si>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</si>
  <si>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</si>
  <si>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</si>
  <si>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</si>
  <si>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</si>
  <si>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</si>
  <si>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</si>
  <si>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</si>
  <si>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</si>
  <si>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</si>
  <si>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</si>
  <si>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</si>
  <si>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</si>
  <si>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</si>
  <si>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</si>
  <si>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</si>
  <si>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</si>
  <si>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</si>
  <si>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</si>
  <si>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</si>
  <si>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</si>
  <si>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</si>
  <si>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</si>
  <si>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</si>
  <si>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</si>
  <si>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</si>
  <si>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</si>
  <si>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</si>
  <si>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</si>
  <si>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</si>
  <si>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</si>
  <si>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</si>
  <si>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</si>
  <si>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</si>
  <si>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</si>
  <si>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</si>
  <si>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</si>
  <si>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</si>
  <si>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</si>
  <si>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</si>
  <si>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</si>
  <si>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</si>
  <si>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</si>
  <si>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</si>
  <si>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</si>
  <si>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</si>
  <si>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</si>
  <si>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</si>
  <si>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</si>
  <si>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</si>
  <si>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</si>
  <si>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</si>
  <si>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</si>
  <si>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</si>
  <si>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</si>
  <si>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</si>
  <si>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</si>
  <si>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</si>
  <si>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</si>
  <si>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</si>
  <si>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</si>
  <si>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</si>
  <si>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</si>
  <si>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</si>
  <si>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</si>
  <si>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</si>
  <si>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</si>
  <si>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</si>
  <si>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</si>
  <si>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</si>
  <si>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</si>
  <si>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</si>
  <si>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</si>
  <si>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</si>
  <si>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</si>
  <si>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</si>
  <si>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</si>
  <si>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</si>
  <si>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</si>
  <si>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</si>
  <si>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</si>
  <si>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</si>
  <si>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</si>
  <si>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</si>
  <si>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</si>
  <si>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</si>
  <si>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</si>
  <si>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</si>
  <si>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</si>
  <si>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</si>
  <si>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</si>
  <si>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</si>
  <si>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</si>
  <si>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</si>
  <si>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</si>
  <si>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</si>
  <si>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</si>
  <si>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</si>
  <si>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</si>
  <si>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</si>
  <si>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</si>
  <si>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</si>
  <si>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</si>
  <si>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</si>
  <si>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</si>
  <si>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</si>
  <si>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</si>
  <si>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</si>
  <si>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</si>
  <si>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</si>
  <si>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</si>
  <si>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</si>
  <si>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</si>
  <si>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</si>
  <si>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</si>
  <si>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</si>
  <si>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</si>
  <si>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</si>
  <si>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</si>
  <si>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</si>
  <si>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</si>
  <si>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</si>
  <si>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</si>
  <si>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</si>
  <si>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</si>
  <si>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</si>
  <si>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</si>
  <si>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</si>
  <si>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</si>
  <si>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</si>
  <si>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</si>
  <si>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</si>
  <si>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</si>
  <si>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</si>
  <si>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</si>
  <si>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</si>
  <si>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</si>
  <si>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</si>
  <si>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</si>
  <si>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</si>
  <si>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</si>
  <si>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</si>
  <si>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</si>
  <si>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</si>
  <si>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</si>
  <si>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</si>
  <si>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</si>
  <si>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</si>
  <si>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</si>
  <si>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</si>
  <si>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</si>
  <si>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</si>
  <si>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</si>
  <si>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</si>
  <si>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</si>
  <si>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</si>
  <si>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</si>
  <si>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</si>
  <si>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</si>
  <si>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</si>
  <si>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</si>
  <si>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</si>
  <si>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</si>
  <si>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</si>
  <si>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</si>
  <si>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</si>
  <si>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</si>
  <si>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</si>
  <si>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</si>
  <si>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</si>
  <si>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</si>
  <si>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</si>
  <si>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</si>
  <si>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</si>
  <si>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</si>
  <si>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</si>
  <si>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</si>
  <si>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</si>
  <si>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</si>
  <si>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</si>
  <si>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</si>
  <si>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</si>
  <si>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</si>
  <si>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</si>
  <si>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</si>
  <si>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</si>
  <si>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</si>
  <si>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</si>
  <si>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</si>
  <si>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</si>
  <si>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</si>
  <si>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</si>
  <si>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</si>
  <si>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</si>
  <si>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</si>
  <si>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</si>
  <si>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</si>
  <si>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</si>
  <si>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</si>
  <si>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</si>
  <si>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</si>
  <si>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</si>
  <si>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</si>
  <si>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</si>
  <si>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</si>
  <si>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</si>
  <si>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</si>
  <si>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</si>
  <si>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</si>
  <si>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</si>
  <si>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</si>
  <si>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</si>
  <si>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</si>
  <si>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</si>
  <si>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</si>
  <si>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</si>
  <si>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</si>
  <si>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</si>
  <si>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</si>
  <si>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</si>
  <si>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</si>
  <si>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</si>
  <si>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</si>
  <si>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</si>
  <si>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</si>
  <si>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</si>
  <si>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</si>
  <si>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</si>
  <si>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</si>
  <si>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</si>
  <si>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</si>
  <si>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</si>
  <si>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</si>
  <si>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</si>
  <si>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</si>
  <si>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</si>
  <si>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</si>
  <si>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</si>
  <si>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</si>
  <si>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</si>
  <si>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</si>
  <si>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</si>
  <si>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</si>
  <si>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</si>
  <si>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</si>
  <si>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</si>
  <si>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</si>
  <si>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</si>
  <si>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</si>
  <si>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</si>
  <si>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</si>
  <si>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</si>
  <si>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</si>
  <si>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</si>
  <si>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</si>
  <si>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</si>
  <si>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</si>
  <si>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</si>
  <si>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</si>
  <si>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</si>
  <si>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</si>
  <si>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</si>
  <si>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</si>
  <si>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</si>
  <si>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</si>
  <si>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</si>
  <si>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</si>
  <si>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</si>
  <si>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</si>
  <si>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</si>
  <si>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</si>
  <si>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</si>
  <si>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</si>
  <si>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</si>
  <si>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</si>
  <si>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</si>
  <si>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</si>
  <si>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</si>
  <si>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</si>
  <si>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</si>
  <si>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</si>
  <si>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</si>
  <si>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</si>
  <si>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</si>
  <si>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</si>
  <si>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</si>
  <si>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</si>
  <si>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</si>
  <si>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</si>
  <si>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</si>
  <si>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</si>
  <si>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</si>
  <si>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</si>
  <si>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</si>
  <si>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</si>
  <si>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</si>
  <si>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</si>
  <si>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</si>
  <si>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</si>
  <si>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</si>
  <si>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</si>
  <si>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</si>
  <si>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</si>
  <si>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</si>
  <si>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</si>
  <si>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</si>
  <si>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</si>
  <si>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</si>
  <si>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</si>
  <si>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</si>
  <si>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</si>
  <si>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</si>
  <si>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</si>
  <si>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</si>
  <si>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</si>
  <si>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</si>
  <si>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</si>
  <si>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</si>
  <si>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</si>
  <si>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</si>
  <si>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</si>
  <si>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</si>
  <si>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</si>
  <si>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</si>
  <si>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</si>
  <si>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</si>
  <si>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</si>
  <si>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</si>
  <si>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</si>
  <si>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</si>
  <si>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</si>
  <si>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</si>
  <si>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</si>
  <si>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</si>
  <si>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</si>
  <si>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</si>
  <si>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</si>
  <si>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</si>
  <si>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</si>
  <si>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</si>
  <si>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</si>
  <si>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</si>
  <si>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</si>
  <si>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</si>
  <si>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</si>
  <si>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</si>
  <si>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</si>
  <si>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</si>
  <si>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</si>
  <si>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</si>
  <si>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</si>
  <si>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</si>
  <si>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</si>
  <si>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</si>
  <si>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</si>
  <si>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</si>
  <si>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</si>
  <si>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</si>
  <si>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</si>
  <si>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</si>
  <si>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</si>
  <si>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</si>
  <si>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</si>
  <si>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</si>
  <si>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</si>
  <si>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</si>
  <si>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</si>
  <si>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</si>
  <si>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</si>
  <si>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</si>
  <si>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</si>
  <si>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</si>
  <si>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</si>
  <si>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</si>
  <si>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</si>
  <si>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</si>
  <si>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</si>
  <si>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</si>
  <si>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</si>
  <si>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</si>
  <si>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</si>
  <si>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</si>
  <si>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</si>
  <si>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</si>
  <si>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</si>
  <si>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</si>
  <si>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</si>
  <si>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</si>
  <si>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</si>
  <si>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</si>
  <si>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</si>
  <si>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</si>
  <si>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</si>
  <si>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</si>
  <si>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</si>
  <si>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</si>
  <si>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</si>
  <si>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</si>
  <si>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</si>
  <si>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</si>
  <si>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</si>
  <si>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</si>
  <si>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</si>
  <si>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</si>
  <si>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</si>
  <si>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</si>
  <si>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</si>
  <si>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</si>
  <si>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</si>
  <si>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</si>
  <si>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</si>
  <si>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</si>
  <si>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</si>
  <si>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</si>
  <si>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</si>
  <si>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</si>
  <si>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</si>
  <si>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</si>
  <si>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</si>
  <si>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</si>
  <si>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</si>
  <si>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</si>
  <si>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</si>
  <si>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</si>
  <si>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</si>
  <si>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</si>
  <si>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</si>
  <si>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</si>
  <si>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</si>
  <si>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</si>
  <si>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</si>
  <si>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</si>
  <si>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</si>
  <si>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</si>
  <si>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</si>
  <si>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</si>
  <si>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</si>
  <si>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</si>
  <si>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</si>
  <si>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</si>
  <si>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</si>
  <si>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</si>
  <si>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</si>
  <si>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</si>
  <si>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</si>
  <si>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</si>
  <si>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</si>
  <si>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</si>
  <si>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</si>
  <si>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</si>
  <si>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</si>
  <si>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</si>
  <si>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</si>
  <si>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</si>
  <si>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</si>
  <si>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</si>
  <si>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</si>
  <si>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</si>
  <si>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</si>
  <si>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</si>
  <si>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</si>
  <si>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</si>
  <si>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</si>
  <si>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</si>
  <si>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</si>
  <si>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</si>
  <si>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</si>
  <si>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</si>
  <si>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</si>
  <si>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</si>
  <si>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</si>
  <si>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</si>
  <si>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</si>
  <si>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</si>
  <si>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</si>
  <si>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</si>
  <si>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</si>
  <si>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</si>
  <si>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</si>
  <si>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</si>
  <si>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</si>
  <si>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</si>
  <si>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</si>
  <si>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</si>
  <si>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</si>
  <si>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</si>
  <si>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</si>
  <si>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</si>
  <si>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</si>
  <si>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</si>
  <si>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</si>
  <si>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</si>
  <si>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</si>
  <si>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</si>
  <si>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</si>
  <si>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</si>
  <si>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</si>
  <si>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</si>
  <si>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</si>
  <si>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</si>
  <si>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</si>
  <si>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</si>
  <si>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</si>
  <si>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</si>
  <si>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</si>
  <si>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</si>
  <si>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</si>
  <si>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</si>
  <si>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</si>
  <si>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</si>
  <si>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</si>
  <si>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</si>
  <si>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</si>
  <si>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</si>
  <si>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</si>
  <si>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</si>
  <si>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</si>
  <si>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</si>
  <si>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</si>
  <si>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</si>
  <si>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</si>
  <si>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</si>
  <si>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</si>
  <si>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</si>
  <si>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</si>
  <si>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</si>
  <si>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</si>
  <si>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</si>
  <si>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</si>
  <si>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</si>
  <si>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</si>
  <si>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</si>
  <si>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</si>
  <si>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</si>
  <si>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</si>
  <si>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</si>
  <si>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</si>
  <si>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</si>
  <si>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</si>
  <si>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</si>
  <si>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</si>
  <si>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</si>
  <si>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</si>
  <si>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</si>
  <si>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</si>
  <si>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</si>
  <si>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</si>
  <si>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</si>
  <si>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</si>
  <si>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</si>
  <si>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</si>
  <si>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</si>
  <si>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</si>
  <si>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</si>
  <si>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</si>
  <si>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</si>
  <si>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</si>
  <si>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</si>
  <si>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</si>
  <si>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</si>
  <si>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</si>
  <si>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</si>
  <si>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</si>
  <si>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</si>
  <si>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</si>
  <si>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</si>
  <si>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</si>
  <si>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</si>
  <si>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</si>
  <si>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</si>
  <si>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</si>
  <si>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</si>
  <si>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</si>
  <si>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</si>
  <si>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</si>
  <si>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</si>
  <si>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</si>
  <si>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</si>
  <si>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</si>
  <si>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</si>
  <si>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</si>
  <si>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</si>
  <si>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</si>
  <si>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</si>
  <si>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</si>
  <si>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</si>
  <si>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</si>
  <si>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</si>
  <si>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</si>
  <si>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</si>
  <si>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</si>
  <si>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</si>
  <si>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</si>
  <si>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</si>
  <si>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</si>
  <si>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</si>
  <si>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</si>
  <si>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</si>
  <si>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</si>
  <si>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</si>
  <si>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</si>
  <si>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</si>
  <si>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</si>
  <si>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</si>
  <si>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</si>
  <si>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</si>
  <si>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</si>
  <si>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</si>
  <si>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</si>
  <si>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</si>
  <si>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</si>
  <si>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</si>
  <si>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</si>
  <si>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</si>
  <si>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</si>
  <si>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</si>
  <si>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</si>
  <si>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</si>
  <si>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</si>
  <si>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</si>
  <si>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</si>
  <si>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</si>
  <si>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</si>
  <si>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</si>
  <si>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</si>
  <si>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</si>
  <si>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</si>
  <si>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</si>
  <si>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</si>
  <si>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</si>
  <si>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</si>
  <si>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</si>
  <si>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</si>
  <si>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</si>
  <si>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</si>
  <si>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</si>
  <si>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</si>
  <si>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</si>
  <si>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</si>
  <si>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</si>
  <si>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</si>
  <si>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</si>
  <si>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</si>
  <si>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</si>
  <si>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</si>
  <si>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</si>
  <si>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</si>
  <si>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</si>
  <si>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</si>
  <si>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</si>
  <si>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</si>
  <si>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</si>
  <si>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</si>
  <si>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</si>
  <si>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</si>
  <si>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</si>
  <si>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</si>
  <si>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</si>
  <si>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</si>
  <si>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</si>
  <si>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</si>
  <si>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</si>
  <si>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</si>
  <si>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</si>
  <si>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</si>
  <si>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</si>
  <si>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</si>
  <si>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</si>
  <si>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</si>
  <si>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</si>
  <si>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</si>
  <si>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</si>
  <si>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</si>
  <si>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</si>
  <si>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</si>
  <si>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</si>
  <si>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</si>
  <si>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</si>
  <si>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</si>
  <si>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</si>
  <si>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</si>
  <si>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</si>
  <si>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</si>
  <si>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</si>
  <si>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</si>
  <si>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</si>
  <si>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</si>
  <si>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</si>
  <si>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</si>
  <si>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</si>
  <si>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</si>
  <si>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</si>
  <si>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</si>
  <si>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</si>
  <si>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</si>
  <si>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</si>
  <si>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</si>
  <si>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</si>
  <si>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</si>
  <si>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</si>
  <si>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</si>
  <si>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</si>
  <si>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</si>
  <si>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</si>
  <si>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</si>
  <si>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</si>
  <si>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</si>
  <si>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</si>
  <si>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</si>
  <si>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</si>
  <si>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</si>
  <si>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</si>
  <si>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</si>
  <si>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</si>
  <si>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</si>
  <si>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</si>
  <si>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</si>
  <si>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</si>
  <si>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</si>
  <si>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</si>
  <si>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</si>
  <si>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</si>
  <si>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</si>
  <si>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</si>
  <si>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</si>
  <si>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</si>
  <si>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</si>
  <si>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</si>
  <si>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</si>
  <si>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</si>
  <si>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</si>
  <si>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</si>
  <si>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</si>
  <si>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</si>
  <si>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</si>
  <si>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</si>
  <si>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</si>
  <si>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</si>
  <si>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</si>
  <si>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</si>
  <si>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</si>
  <si>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</si>
  <si>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</si>
  <si>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</si>
  <si>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</si>
  <si>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</si>
  <si>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</si>
  <si>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</si>
  <si>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</si>
  <si>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</si>
  <si>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</si>
  <si>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</si>
  <si>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</si>
  <si>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</si>
  <si>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</si>
  <si>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</si>
  <si>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</si>
  <si>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</si>
  <si>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</si>
  <si>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</si>
  <si>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</si>
  <si>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</si>
  <si>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</si>
  <si>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</si>
  <si>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</si>
  <si>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</si>
  <si>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</si>
  <si>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</si>
  <si>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</si>
  <si>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</si>
  <si>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</si>
  <si>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</si>
  <si>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</si>
  <si>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</si>
  <si>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</si>
  <si>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</si>
  <si>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</si>
  <si>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</si>
  <si>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</si>
  <si>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</si>
  <si>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</si>
  <si>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</si>
  <si>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</si>
  <si>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</si>
  <si>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</si>
  <si>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</si>
  <si>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</si>
  <si>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</si>
  <si>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</si>
  <si>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</si>
  <si>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</si>
  <si>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</si>
  <si>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</si>
  <si>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</si>
  <si>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</si>
  <si>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</si>
  <si>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</si>
  <si>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</si>
  <si>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</si>
  <si>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</si>
  <si>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</si>
  <si>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</si>
  <si>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</si>
  <si>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</si>
  <si>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</si>
  <si>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</si>
  <si>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</si>
  <si>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</si>
  <si>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</si>
  <si>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</si>
  <si>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</si>
  <si>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</si>
  <si>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</si>
  <si>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</si>
  <si>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</si>
  <si>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</si>
  <si>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</si>
  <si>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</si>
  <si>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</si>
  <si>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</si>
  <si>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</si>
  <si>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</si>
  <si>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</si>
  <si>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</si>
  <si>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</si>
  <si>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</si>
  <si>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</si>
  <si>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</si>
  <si>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</si>
  <si>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</si>
  <si>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</si>
  <si>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</si>
  <si>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</si>
  <si>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</si>
  <si>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</si>
  <si>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</si>
  <si>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</si>
  <si>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</si>
  <si>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</si>
  <si>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</si>
  <si>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</si>
  <si>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</si>
  <si>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</si>
  <si>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</si>
  <si>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</si>
  <si>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</si>
  <si>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</si>
  <si>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</si>
  <si>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</si>
  <si>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</si>
  <si>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</si>
  <si>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</si>
  <si>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</si>
  <si>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</si>
  <si>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</si>
  <si>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</si>
  <si>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</si>
  <si>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</si>
  <si>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</si>
  <si>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</si>
  <si>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</si>
  <si>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</si>
  <si>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</si>
  <si>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</si>
  <si>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</si>
  <si>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</si>
  <si>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</si>
  <si>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</si>
  <si>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</si>
  <si>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</si>
  <si>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</si>
  <si>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</si>
  <si>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</si>
  <si>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</si>
  <si>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</si>
  <si>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</si>
  <si>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</si>
  <si>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</si>
  <si>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</si>
  <si>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</si>
  <si>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</si>
  <si>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</si>
  <si>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</si>
  <si>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</si>
  <si>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</si>
  <si>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</si>
  <si>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</si>
  <si>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</si>
  <si>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</si>
  <si>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</si>
  <si>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</si>
  <si>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</si>
  <si>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</si>
  <si>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</si>
  <si>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</si>
  <si>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</si>
  <si>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</si>
  <si>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</si>
  <si>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</si>
  <si>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</si>
  <si>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</si>
  <si>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</si>
  <si>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</si>
  <si>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</si>
  <si>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</si>
  <si>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</si>
  <si>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</si>
  <si>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</si>
  <si>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</si>
  <si>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</si>
  <si>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</si>
  <si>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</si>
  <si>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</si>
  <si>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</si>
  <si>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</si>
  <si>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</si>
  <si>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</si>
  <si>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</si>
  <si>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</si>
  <si>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</si>
  <si>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</si>
  <si>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</si>
  <si>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</si>
  <si>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</si>
  <si>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</si>
  <si>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</si>
  <si>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</si>
  <si>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</si>
  <si>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</si>
  <si>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</si>
  <si>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</si>
  <si>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</si>
  <si>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</si>
  <si>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</si>
  <si>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</si>
  <si>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</si>
  <si>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</si>
  <si>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</si>
  <si>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</si>
  <si>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</si>
  <si>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</si>
  <si>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</si>
  <si>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</si>
  <si>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</si>
  <si>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</si>
  <si>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</si>
  <si>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</si>
  <si>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</si>
  <si>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</si>
  <si>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</si>
  <si>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</si>
  <si>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</si>
  <si>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</si>
  <si>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</si>
  <si>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</si>
  <si>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</si>
  <si>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</si>
  <si>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</si>
  <si>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</si>
  <si>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</si>
  <si>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</si>
  <si>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</si>
  <si>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</si>
  <si>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</si>
  <si>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</si>
  <si>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</si>
  <si>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</si>
  <si>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</si>
  <si>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</si>
  <si>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</si>
  <si>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</si>
  <si>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</si>
  <si>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</si>
  <si>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</si>
  <si>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</si>
  <si>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</si>
  <si>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</si>
  <si>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</si>
  <si>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</si>
  <si>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</si>
  <si>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</si>
  <si>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</si>
  <si>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</si>
  <si>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</si>
  <si>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</si>
  <si>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</si>
  <si>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</si>
  <si>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</si>
  <si>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</si>
  <si>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</si>
  <si>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</si>
  <si>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</si>
  <si>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</si>
  <si>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</si>
  <si>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</si>
  <si>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</si>
  <si>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</si>
  <si>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</si>
  <si>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</si>
  <si>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</si>
  <si>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</si>
  <si>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</si>
  <si>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</si>
  <si>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</si>
  <si>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</si>
  <si>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</si>
  <si>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</si>
  <si>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</si>
  <si>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</si>
  <si>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</si>
  <si>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</si>
  <si>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</si>
  <si>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</si>
  <si>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</si>
  <si>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</si>
  <si>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</si>
  <si>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</si>
  <si>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</si>
  <si>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</si>
  <si>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</si>
  <si>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</si>
  <si>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</si>
  <si>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</si>
  <si>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</si>
  <si>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</si>
  <si>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</si>
  <si>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</si>
  <si>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</si>
  <si>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</si>
  <si>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</si>
  <si>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</si>
  <si>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</si>
  <si>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</si>
  <si>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</si>
  <si>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</si>
  <si>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</si>
  <si>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</si>
  <si>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</si>
  <si>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</si>
  <si>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</si>
  <si>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</si>
  <si>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</si>
  <si>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</si>
  <si>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</si>
  <si>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</si>
  <si>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</si>
  <si>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</si>
  <si>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</si>
  <si>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</si>
  <si>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</si>
  <si>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</si>
  <si>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</si>
  <si>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</si>
  <si>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</si>
  <si>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</si>
  <si>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</si>
  <si>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</si>
  <si>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</si>
  <si>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</si>
  <si>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</si>
  <si>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</si>
  <si>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</si>
  <si>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</si>
  <si>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</si>
  <si>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</si>
  <si>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</si>
  <si>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</si>
  <si>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</si>
  <si>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</si>
  <si>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</si>
  <si>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</si>
  <si>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</si>
  <si>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</si>
  <si>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</si>
  <si>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</si>
  <si>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</si>
  <si>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</si>
  <si>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</si>
  <si>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</si>
  <si>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</si>
  <si>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</si>
  <si>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</si>
  <si>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</si>
  <si>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</si>
  <si>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</si>
  <si>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</si>
  <si>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</si>
  <si>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</si>
  <si>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</si>
  <si>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</si>
  <si>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</si>
  <si>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</si>
  <si>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</si>
  <si>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</si>
  <si>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</si>
  <si>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</si>
  <si>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</si>
  <si>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</si>
  <si>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</si>
  <si>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</si>
  <si>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</si>
  <si>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</si>
  <si>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</si>
  <si>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</si>
  <si>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</si>
  <si>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</si>
  <si>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</si>
  <si>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</si>
  <si>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</si>
  <si>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</si>
  <si>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</si>
  <si>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</si>
  <si>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</si>
  <si>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</si>
  <si>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</si>
  <si>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</si>
  <si>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</si>
  <si>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</si>
  <si>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</si>
  <si>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</si>
  <si>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</si>
  <si>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</si>
  <si>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</si>
  <si>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</si>
  <si>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</si>
  <si>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</si>
  <si>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</si>
  <si>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</si>
  <si>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</si>
  <si>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</si>
  <si>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</si>
  <si>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</si>
  <si>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</si>
  <si>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</si>
  <si>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</si>
  <si>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</si>
  <si>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</si>
  <si>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</si>
  <si>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</si>
  <si>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</si>
  <si>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</si>
  <si>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</si>
  <si>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</si>
  <si>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</si>
  <si>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</si>
  <si>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</si>
  <si>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</si>
  <si>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</si>
  <si>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</si>
  <si>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</si>
  <si>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</si>
  <si>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</si>
  <si>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</si>
  <si>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</si>
  <si>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</si>
  <si>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</si>
  <si>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</si>
  <si>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</si>
  <si>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</si>
  <si>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</si>
  <si>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</si>
  <si>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</si>
  <si>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</si>
  <si>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</si>
  <si>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</si>
  <si>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</si>
  <si>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</si>
  <si>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</si>
  <si>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</si>
  <si>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</si>
  <si>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</si>
  <si>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</si>
  <si>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</si>
  <si>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</si>
  <si>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</si>
  <si>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</si>
  <si>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</si>
  <si>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</si>
  <si>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</si>
  <si>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</si>
  <si>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</si>
  <si>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</si>
  <si>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</si>
  <si>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</si>
  <si>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</si>
  <si>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</si>
  <si>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</si>
  <si>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</si>
  <si>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</si>
  <si>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</si>
  <si>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</si>
  <si>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</si>
  <si>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</si>
  <si>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</si>
  <si>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</si>
  <si>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</si>
  <si>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</si>
  <si>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</si>
  <si>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</si>
  <si>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</si>
  <si>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</si>
  <si>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</si>
  <si>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</si>
  <si>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</si>
  <si>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</si>
  <si>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</si>
  <si>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</si>
  <si>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</si>
  <si>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</si>
  <si>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</si>
  <si>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</si>
  <si>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</si>
  <si>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</si>
  <si>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</si>
  <si>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</si>
  <si>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</si>
  <si>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</si>
  <si>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</si>
  <si>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</si>
  <si>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</si>
  <si>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</si>
  <si>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</si>
  <si>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</si>
  <si>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</si>
  <si>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</si>
  <si>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</si>
  <si>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</si>
  <si>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</si>
  <si>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</si>
  <si>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</si>
  <si>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</si>
  <si>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</si>
  <si>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</si>
  <si>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</si>
  <si>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</si>
  <si>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</si>
  <si>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</si>
  <si>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</si>
  <si>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</si>
  <si>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</si>
  <si>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</si>
  <si>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</si>
  <si>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</si>
  <si>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</si>
  <si>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</si>
  <si>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</si>
  <si>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</si>
  <si>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</si>
  <si>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</si>
  <si>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</si>
  <si>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</si>
  <si>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</si>
  <si>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</si>
  <si>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</si>
  <si>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</si>
  <si>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</si>
  <si>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</si>
  <si>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</si>
  <si>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</si>
  <si>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</si>
  <si>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</si>
  <si>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</si>
  <si>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</si>
  <si>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</si>
  <si>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</si>
  <si>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</si>
  <si>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</si>
  <si>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</si>
  <si>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</si>
  <si>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</si>
  <si>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</si>
  <si>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</si>
  <si>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</si>
  <si>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</si>
  <si>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</si>
  <si>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</si>
  <si>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</si>
  <si>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</si>
  <si>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</si>
  <si>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</si>
  <si>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</si>
  <si>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</si>
  <si>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</si>
  <si>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</si>
  <si>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</si>
  <si>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</si>
  <si>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</si>
  <si>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</si>
  <si>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</si>
  <si>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</si>
  <si>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</si>
  <si>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</si>
  <si>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</si>
  <si>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</si>
  <si>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</si>
  <si>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</si>
  <si>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</si>
  <si>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</si>
  <si>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</si>
  <si>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</si>
  <si>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</si>
  <si>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</si>
  <si>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</si>
  <si>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</si>
  <si>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</si>
  <si>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</si>
  <si>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</si>
  <si>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</si>
  <si>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</si>
  <si>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</si>
  <si>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</si>
  <si>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</si>
  <si>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</si>
  <si>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</si>
  <si>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</si>
  <si>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</si>
  <si>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</si>
  <si>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</si>
  <si>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</si>
  <si>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</si>
  <si>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</si>
  <si>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</si>
  <si>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</si>
  <si>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</si>
  <si>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</si>
  <si>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</si>
  <si>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</si>
  <si>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</si>
  <si>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</si>
  <si>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</si>
  <si>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</si>
  <si>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</si>
  <si>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</si>
  <si>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</si>
  <si>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</si>
  <si>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</si>
  <si>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</si>
  <si>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</si>
  <si>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</si>
  <si>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</si>
  <si>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</si>
  <si>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</si>
  <si>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</si>
  <si>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</si>
  <si>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</si>
  <si>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</si>
  <si>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</si>
  <si>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</si>
  <si>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</si>
  <si>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</si>
  <si>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</si>
  <si>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</si>
  <si>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</si>
  <si>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</si>
  <si>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</si>
  <si>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</si>
  <si>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</si>
  <si>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</si>
  <si>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</si>
  <si>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</si>
  <si>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</si>
  <si>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</si>
  <si>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</si>
  <si>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</si>
  <si>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</si>
  <si>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</si>
  <si>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</si>
  <si>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</si>
  <si>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</si>
  <si>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</si>
  <si>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</si>
  <si>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</si>
  <si>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</si>
  <si>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</si>
  <si>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</si>
  <si>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</si>
  <si>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</si>
  <si>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</si>
  <si>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</si>
  <si>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</si>
  <si>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</si>
  <si>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</si>
  <si>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</si>
  <si>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</si>
  <si>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</si>
  <si>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</si>
  <si>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</si>
  <si>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</si>
  <si>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</si>
  <si>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</si>
  <si>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</si>
  <si>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</si>
  <si>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</si>
  <si>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</si>
  <si>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</si>
  <si>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</si>
  <si>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</si>
  <si>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</si>
  <si>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</si>
  <si>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</si>
  <si>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</si>
  <si>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</si>
  <si>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</si>
  <si>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</si>
  <si>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</si>
  <si>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</si>
  <si>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</si>
  <si>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</si>
  <si>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</si>
  <si>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</si>
  <si>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</si>
  <si>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</si>
  <si>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</si>
  <si>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</si>
  <si>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</si>
  <si>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</si>
  <si>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</si>
  <si>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</si>
  <si>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</si>
  <si>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</si>
  <si>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</si>
  <si>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</si>
  <si>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</si>
  <si>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</si>
  <si>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</si>
  <si>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</si>
  <si>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</si>
  <si>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</si>
  <si>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</si>
  <si>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</si>
  <si>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</si>
  <si>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</si>
  <si>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</si>
  <si>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</si>
  <si>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</si>
  <si>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</si>
  <si>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</si>
  <si>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</si>
  <si>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</si>
  <si>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</si>
  <si>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</si>
  <si>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</si>
  <si>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</si>
  <si>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</si>
  <si>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</si>
  <si>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</si>
  <si>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</si>
  <si>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</si>
  <si>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</si>
  <si>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</si>
  <si>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</si>
  <si>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</si>
  <si>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</si>
  <si>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</si>
  <si>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</si>
  <si>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</si>
  <si>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</si>
  <si>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</si>
  <si>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</si>
  <si>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</si>
  <si>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</si>
  <si>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</si>
  <si>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</si>
  <si>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</si>
  <si>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</si>
  <si>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</si>
  <si>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</si>
  <si>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</si>
  <si>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</si>
  <si>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</si>
  <si>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</si>
  <si>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</si>
  <si>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</si>
  <si>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</si>
  <si>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</si>
  <si>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</si>
  <si>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</si>
  <si>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</si>
  <si>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</si>
  <si>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</si>
  <si>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</si>
  <si>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</si>
  <si>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</si>
  <si>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</si>
  <si>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</si>
  <si>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</si>
  <si>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</si>
  <si>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</si>
  <si>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</si>
  <si>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</si>
  <si>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</si>
  <si>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</si>
  <si>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</si>
  <si>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</si>
  <si>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</si>
  <si>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</si>
  <si>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</si>
  <si>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</si>
  <si>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</si>
  <si>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</si>
  <si>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</si>
  <si>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</si>
  <si>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</si>
  <si>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</si>
  <si>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</si>
  <si>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</si>
  <si>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</si>
  <si>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</si>
  <si>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</si>
  <si>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</si>
  <si>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</si>
  <si>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</si>
  <si>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</si>
  <si>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</si>
  <si>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</si>
  <si>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</si>
  <si>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</si>
  <si>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</si>
  <si>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</si>
  <si>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</si>
  <si>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</si>
  <si>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</si>
  <si>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</si>
  <si>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</si>
  <si>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</si>
  <si>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</si>
  <si>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</si>
  <si>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</si>
  <si>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</si>
  <si>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</si>
  <si>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</si>
  <si>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</si>
  <si>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</si>
  <si>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</si>
  <si>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</si>
  <si>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</si>
  <si>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</si>
  <si>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</si>
  <si>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</si>
  <si>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</si>
  <si>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</si>
  <si>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</si>
  <si>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</si>
  <si>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</si>
  <si>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</si>
  <si>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</si>
  <si>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</si>
  <si>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</si>
  <si>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</si>
  <si>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</si>
  <si>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</si>
  <si>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</si>
  <si>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</si>
  <si>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</si>
  <si>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</si>
  <si>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</si>
  <si>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</si>
  <si>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</si>
  <si>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</si>
  <si>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</si>
  <si>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</si>
  <si>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</si>
  <si>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</si>
  <si>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</si>
  <si>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</si>
  <si>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</si>
  <si>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</si>
  <si>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</si>
  <si>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</si>
  <si>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</si>
  <si>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</si>
  <si>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</si>
  <si>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</si>
  <si>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</si>
  <si>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</si>
  <si>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</si>
  <si>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</si>
  <si>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</si>
  <si>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</si>
  <si>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</si>
  <si>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</si>
  <si>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</si>
  <si>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</si>
  <si>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</si>
  <si>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</si>
  <si>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</si>
  <si>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</si>
  <si>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</si>
  <si>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</si>
  <si>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</si>
  <si>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</si>
  <si>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</si>
  <si>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</si>
  <si>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</si>
  <si>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</si>
  <si>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</si>
  <si>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</si>
  <si>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</si>
  <si>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</si>
  <si>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</si>
  <si>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</si>
  <si>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</si>
  <si>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</si>
  <si>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</si>
  <si>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</si>
  <si>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</si>
  <si>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</si>
  <si>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</si>
  <si>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</si>
  <si>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</si>
  <si>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</si>
  <si>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</si>
  <si>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</si>
  <si>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</si>
  <si>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</si>
  <si>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</si>
  <si>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</si>
  <si>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</si>
  <si>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</si>
  <si>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</si>
  <si>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</si>
  <si>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</si>
  <si>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</si>
  <si>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</si>
  <si>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</si>
  <si>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</si>
  <si>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</si>
  <si>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</si>
  <si>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</si>
  <si>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</si>
  <si>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</si>
  <si>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</si>
  <si>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</si>
  <si>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</si>
  <si>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</si>
  <si>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</si>
  <si>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</si>
  <si>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</si>
  <si>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</si>
  <si>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</si>
  <si>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</si>
  <si>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</si>
  <si>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</si>
  <si>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</si>
  <si>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</si>
  <si>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</si>
  <si>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</si>
  <si>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</si>
  <si>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</si>
  <si>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</si>
  <si>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</si>
  <si>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</si>
  <si>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</si>
  <si>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</si>
  <si>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</si>
  <si>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</si>
  <si>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</si>
  <si>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</si>
  <si>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</si>
  <si>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</si>
  <si>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</si>
  <si>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</si>
  <si>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</si>
  <si>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</si>
  <si>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</si>
  <si>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</si>
  <si>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</si>
  <si>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</si>
  <si>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</si>
  <si>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</si>
  <si>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</si>
  <si>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</si>
  <si>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</si>
  <si>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</si>
  <si>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</si>
  <si>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</si>
  <si>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</si>
  <si>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</si>
  <si>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</si>
  <si>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</si>
  <si>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</si>
  <si>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</si>
  <si>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</si>
  <si>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</si>
  <si>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</si>
  <si>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</si>
  <si>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</si>
  <si>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</si>
  <si>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</si>
  <si>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</si>
  <si>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</si>
  <si>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</si>
  <si>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</si>
  <si>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</si>
  <si>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</si>
  <si>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</si>
  <si>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</si>
  <si>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</si>
  <si>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</si>
  <si>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</si>
  <si>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</si>
  <si>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</si>
  <si>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</si>
  <si>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</si>
  <si>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</si>
  <si>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</si>
  <si>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</si>
  <si>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</si>
  <si>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</si>
  <si>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</si>
  <si>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</si>
  <si>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</si>
  <si>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</si>
  <si>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</si>
  <si>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</si>
  <si>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</si>
  <si>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</si>
  <si>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</si>
  <si>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</si>
  <si>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</si>
  <si>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</si>
  <si>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</si>
  <si>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</si>
  <si>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</si>
  <si>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</si>
  <si>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</si>
  <si>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</si>
  <si>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</si>
  <si>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</si>
  <si>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</si>
  <si>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</si>
  <si>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</si>
  <si>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</si>
  <si>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</si>
  <si>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</si>
  <si>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</si>
  <si>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</si>
  <si>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</si>
  <si>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</si>
  <si>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</si>
  <si>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</si>
  <si>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</si>
  <si>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</si>
  <si>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</si>
  <si>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</si>
  <si>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</si>
  <si>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</si>
  <si>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</si>
  <si>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</si>
  <si>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</si>
  <si>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</si>
  <si>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</si>
  <si>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</si>
  <si>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</si>
  <si>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</si>
  <si>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</si>
  <si>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</si>
  <si>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</si>
  <si>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</si>
  <si>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</si>
  <si>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</si>
  <si>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</si>
  <si>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</si>
  <si>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</si>
  <si>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</si>
  <si>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</si>
  <si>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</si>
  <si>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</si>
  <si>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</si>
  <si>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</si>
  <si>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</si>
  <si>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</si>
  <si>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</si>
  <si>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</si>
  <si>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</si>
  <si>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</si>
  <si>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</si>
  <si>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</si>
  <si>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</si>
  <si>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</si>
  <si>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</si>
  <si>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</si>
  <si>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</si>
  <si>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</si>
  <si>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</si>
  <si>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</si>
  <si>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</si>
  <si>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</si>
  <si>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</si>
  <si>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</si>
  <si>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</si>
  <si>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</si>
  <si>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</si>
  <si>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</si>
  <si>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</si>
  <si>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</si>
  <si>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</si>
  <si>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</si>
  <si>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</si>
  <si>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</si>
  <si>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</si>
  <si>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</si>
  <si>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</si>
  <si>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</si>
  <si>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</si>
  <si>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</si>
  <si>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</si>
  <si>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</si>
  <si>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</si>
  <si>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</si>
  <si>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</si>
  <si>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</si>
  <si>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</si>
  <si>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</si>
  <si>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</si>
  <si>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</si>
  <si>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</si>
  <si>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</si>
  <si>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</si>
  <si>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</si>
  <si>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</si>
  <si>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</si>
  <si>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</si>
  <si>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</si>
  <si>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</si>
  <si>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</si>
  <si>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</si>
  <si>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</si>
  <si>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</si>
  <si>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</si>
  <si>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</si>
  <si>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</si>
  <si>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</si>
  <si>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</si>
  <si>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</si>
  <si>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</si>
  <si>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</si>
  <si>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</si>
  <si>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</si>
  <si>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</si>
  <si>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</si>
  <si>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</si>
  <si>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</si>
  <si>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</si>
  <si>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</si>
  <si>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</si>
  <si>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</si>
  <si>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</si>
  <si>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</si>
  <si>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</si>
  <si>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</si>
  <si>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</si>
  <si>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</si>
  <si>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</si>
  <si>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</si>
  <si>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</si>
  <si>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</si>
  <si>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</si>
  <si>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</si>
  <si>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</si>
  <si>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</si>
  <si>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</si>
  <si>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</si>
  <si>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</si>
  <si>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</si>
  <si>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</si>
  <si>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</si>
  <si>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</si>
  <si>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</si>
  <si>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</si>
  <si>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</si>
  <si>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</si>
  <si>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</si>
  <si>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</si>
  <si>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</si>
  <si>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</si>
  <si>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</si>
  <si>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</si>
  <si>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</si>
  <si>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</si>
  <si>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</si>
  <si>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</si>
  <si>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</si>
  <si>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</si>
  <si>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</si>
  <si>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</si>
  <si>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</si>
  <si>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</si>
  <si>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</si>
  <si>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</si>
  <si>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</si>
  <si>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</si>
  <si>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</si>
  <si>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</si>
  <si>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</si>
  <si>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</si>
  <si>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</si>
  <si>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</si>
  <si>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</si>
  <si>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</si>
  <si>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</si>
  <si>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</si>
  <si>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</si>
  <si>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</si>
  <si>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</si>
  <si>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</si>
  <si>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</si>
  <si>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</si>
  <si>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</si>
  <si>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</si>
  <si>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</si>
  <si>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</si>
  <si>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</si>
  <si>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</si>
  <si>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</si>
  <si>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</si>
  <si>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</si>
  <si>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</si>
  <si>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</si>
  <si>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</si>
  <si>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</si>
  <si>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</si>
  <si>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</si>
  <si>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</si>
  <si>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</si>
  <si>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</si>
  <si>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</si>
  <si>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</si>
  <si>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</si>
  <si>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</si>
  <si>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</si>
  <si>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</si>
  <si>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</si>
  <si>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</si>
  <si>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</si>
  <si>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</si>
  <si>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</si>
  <si>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</si>
  <si>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</si>
  <si>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</si>
  <si>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</si>
  <si>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</si>
  <si>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</si>
  <si>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</si>
  <si>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</si>
  <si>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</si>
  <si>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</si>
  <si>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</si>
  <si>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</si>
  <si>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</si>
  <si>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</si>
  <si>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</si>
  <si>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</si>
  <si>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</si>
  <si>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</si>
  <si>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</si>
  <si>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</si>
  <si>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</si>
  <si>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</si>
  <si>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</si>
  <si>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</si>
  <si>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</si>
  <si>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</si>
  <si>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</si>
  <si>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</si>
  <si>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</si>
  <si>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</si>
  <si>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</si>
  <si>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</si>
  <si>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</si>
  <si>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</si>
  <si>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</si>
  <si>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</si>
  <si>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</si>
  <si>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</si>
  <si>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</si>
  <si>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</si>
  <si>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</si>
  <si>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</si>
  <si>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</si>
  <si>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</si>
  <si>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</si>
  <si>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</si>
  <si>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</si>
  <si>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</si>
  <si>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</si>
  <si>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</si>
  <si>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</si>
  <si>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</si>
  <si>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</si>
  <si>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</si>
  <si>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</si>
  <si>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</si>
  <si>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</si>
  <si>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</si>
  <si>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</si>
  <si>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</si>
  <si>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</si>
  <si>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</si>
  <si>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</si>
  <si>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</si>
  <si>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</si>
  <si>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</si>
  <si>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</si>
  <si>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</si>
  <si>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</si>
  <si>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</si>
  <si>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</si>
  <si>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</si>
  <si>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</si>
  <si>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</si>
  <si>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</si>
  <si>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</si>
  <si>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</si>
  <si>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</si>
  <si>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</si>
  <si>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</si>
  <si>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</si>
  <si>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</si>
  <si>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</si>
  <si>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</si>
  <si>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</si>
  <si>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</si>
  <si>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</si>
  <si>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</si>
  <si>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</si>
  <si>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</si>
  <si>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</si>
  <si>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</si>
  <si>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</si>
  <si>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</si>
  <si>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</si>
  <si>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</si>
  <si>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</si>
  <si>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</si>
  <si>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</si>
  <si>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</si>
  <si>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</si>
  <si>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</si>
  <si>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</si>
  <si>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</si>
  <si>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</si>
  <si>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</si>
  <si>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</si>
  <si>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</si>
  <si>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</si>
  <si>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</si>
  <si>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</si>
  <si>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</si>
  <si>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</si>
  <si>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</si>
  <si>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</si>
  <si>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</si>
  <si>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</si>
  <si>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</si>
  <si>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</si>
  <si>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</si>
  <si>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</si>
  <si>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</si>
  <si>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</si>
  <si>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</si>
  <si>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</si>
  <si>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</si>
  <si>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</si>
  <si>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</si>
  <si>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</si>
  <si>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</si>
  <si>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</si>
  <si>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</si>
  <si>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</si>
  <si>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</si>
  <si>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</si>
  <si>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</si>
  <si>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</si>
  <si>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</si>
  <si>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</si>
  <si>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</si>
  <si>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</si>
  <si>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</si>
  <si>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</si>
  <si>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</si>
  <si>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</si>
  <si>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</si>
  <si>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</si>
  <si>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</si>
  <si>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</si>
  <si>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</si>
  <si>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</si>
  <si>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</si>
  <si>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</si>
  <si>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</si>
  <si>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</si>
  <si>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</si>
  <si>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</si>
  <si>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</si>
  <si>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</si>
  <si>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</si>
  <si>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</si>
  <si>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</si>
  <si>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</si>
  <si>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</si>
  <si>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</si>
  <si>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</si>
  <si>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</si>
  <si>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</si>
  <si>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</si>
  <si>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</si>
  <si>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</si>
  <si>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</si>
  <si>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</si>
  <si>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</si>
  <si>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</si>
  <si>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</si>
  <si>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</si>
  <si>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</si>
  <si>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</si>
  <si>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</si>
  <si>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</si>
  <si>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</si>
  <si>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</si>
  <si>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</si>
  <si>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</si>
  <si>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</si>
  <si>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</si>
  <si>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</si>
  <si>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</si>
  <si>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</si>
  <si>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</si>
  <si>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</si>
  <si>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</si>
  <si>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</si>
  <si>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</si>
  <si>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</si>
  <si>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</si>
  <si>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</si>
  <si>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</si>
  <si>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</si>
  <si>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</si>
  <si>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</si>
  <si>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</si>
  <si>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</si>
  <si>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</si>
  <si>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</si>
  <si>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</si>
  <si>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</si>
  <si>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</si>
  <si>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</si>
  <si>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</si>
  <si>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</si>
  <si>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</si>
  <si>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</si>
  <si>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</si>
  <si>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</si>
  <si>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</si>
  <si>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</si>
  <si>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</si>
  <si>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</si>
  <si>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</si>
  <si>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</si>
  <si>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</si>
  <si>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</si>
  <si>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</si>
  <si>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</si>
  <si>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</si>
  <si>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</si>
  <si>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</si>
  <si>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</si>
  <si>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</si>
  <si>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</si>
  <si>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</si>
  <si>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</si>
  <si>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</si>
  <si>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</si>
  <si>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</si>
  <si>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</si>
  <si>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</si>
  <si>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</si>
  <si>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</si>
  <si>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</si>
  <si>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</si>
  <si>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</si>
  <si>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</si>
  <si>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</si>
  <si>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</si>
  <si>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</si>
  <si>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</si>
  <si>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</si>
  <si>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</si>
  <si>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</si>
  <si>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</si>
  <si>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</si>
  <si>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</si>
  <si>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</si>
  <si>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</si>
  <si>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</si>
  <si>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</si>
  <si>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</si>
  <si>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</si>
  <si>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</si>
  <si>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</si>
  <si>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</si>
  <si>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</si>
  <si>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</si>
  <si>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</si>
  <si>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</si>
  <si>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</si>
  <si>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</si>
  <si>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</si>
  <si>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</si>
  <si>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</si>
  <si>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</si>
  <si>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</si>
  <si>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</si>
  <si>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</si>
  <si>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</si>
  <si>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</si>
  <si>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</si>
  <si>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</si>
  <si>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</si>
  <si>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</si>
  <si>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</si>
  <si>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</si>
  <si>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</si>
  <si>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</si>
  <si>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</si>
  <si>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</si>
  <si>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</si>
  <si>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</si>
  <si>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</si>
  <si>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</si>
  <si>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</si>
  <si>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</si>
  <si>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</si>
  <si>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</si>
  <si>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</si>
  <si>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</si>
  <si>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</si>
  <si>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</si>
  <si>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</si>
  <si>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</si>
  <si>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</si>
  <si>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</si>
  <si>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</si>
  <si>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</si>
  <si>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</si>
  <si>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</si>
  <si>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</si>
  <si>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</si>
  <si>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</si>
  <si>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</si>
  <si>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</si>
  <si>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</si>
  <si>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</si>
  <si>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</si>
  <si>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</si>
  <si>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</si>
  <si>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</si>
  <si>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</si>
  <si>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</si>
  <si>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</si>
  <si>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</si>
  <si>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</si>
  <si>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</si>
  <si>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</si>
  <si>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</si>
  <si>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</si>
  <si>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</si>
  <si>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</si>
  <si>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</si>
  <si>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</si>
  <si>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</si>
  <si>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</si>
  <si>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</si>
  <si>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</si>
  <si>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</si>
  <si>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</si>
  <si>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</si>
  <si>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</si>
  <si>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</si>
  <si>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</si>
  <si>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</si>
  <si>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</si>
  <si>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</si>
  <si>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</si>
  <si>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</si>
  <si>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</si>
  <si>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</si>
  <si>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</si>
  <si>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</si>
  <si>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</si>
  <si>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</si>
  <si>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</si>
  <si>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</si>
  <si>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</si>
  <si>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</si>
  <si>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</si>
  <si>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</si>
  <si>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</si>
  <si>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</si>
  <si>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</si>
  <si>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</si>
  <si>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</si>
  <si>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</si>
  <si>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</si>
  <si>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</si>
  <si>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</si>
  <si>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</si>
  <si>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</si>
  <si>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</si>
  <si>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</si>
  <si>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</si>
  <si>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</si>
  <si>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</si>
  <si>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</si>
  <si>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</si>
  <si>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</si>
  <si>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</si>
  <si>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</si>
  <si>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</si>
  <si>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</si>
  <si>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</si>
  <si>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</si>
  <si>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</si>
  <si>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</si>
  <si>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</si>
  <si>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</si>
  <si>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</si>
  <si>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</si>
  <si>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</si>
  <si>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</si>
  <si>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</si>
  <si>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</si>
  <si>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</si>
  <si>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</si>
  <si>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</si>
  <si>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</si>
  <si>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</si>
  <si>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</si>
  <si>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</si>
  <si>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</si>
  <si>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</si>
  <si>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</si>
  <si>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</si>
  <si>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</si>
  <si>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</si>
  <si>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</si>
  <si>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</si>
  <si>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</si>
  <si>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</si>
  <si>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</si>
  <si>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</si>
  <si>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</si>
  <si>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</si>
  <si>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</si>
  <si>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</si>
  <si>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</si>
  <si>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</si>
  <si>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</si>
  <si>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</si>
  <si>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</si>
  <si>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</si>
  <si>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</si>
  <si>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</si>
  <si>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</si>
  <si>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</si>
  <si>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</si>
  <si>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</si>
  <si>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</si>
  <si>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</si>
  <si>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</si>
  <si>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</si>
  <si>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</si>
  <si>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</si>
  <si>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</si>
  <si>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</si>
  <si>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</si>
  <si>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</si>
  <si>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</si>
  <si>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</si>
  <si>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</si>
  <si>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</si>
  <si>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</si>
  <si>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</si>
  <si>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</si>
  <si>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</si>
  <si>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</si>
  <si>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</si>
  <si>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</si>
  <si>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</si>
  <si>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</si>
  <si>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</si>
  <si>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</si>
  <si>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</si>
  <si>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</si>
  <si>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</si>
  <si>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</si>
  <si>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</si>
  <si>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</si>
  <si>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</si>
  <si>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</si>
  <si>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</si>
  <si>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</si>
  <si>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</si>
  <si>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</si>
  <si>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</si>
  <si>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</si>
  <si>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</si>
  <si>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</si>
  <si>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</si>
  <si>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</si>
  <si>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</si>
  <si>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</si>
  <si>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</si>
  <si>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</si>
  <si>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</si>
  <si>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</si>
  <si>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</si>
  <si>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</si>
  <si>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</si>
  <si>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</si>
  <si>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</si>
  <si>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</si>
  <si>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</si>
  <si>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</si>
  <si>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</si>
  <si>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</si>
  <si>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</si>
  <si>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</si>
  <si>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</si>
  <si>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</si>
  <si>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</si>
  <si>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</si>
  <si>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</si>
  <si>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</si>
  <si>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</si>
  <si>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</si>
  <si>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</si>
  <si>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</si>
  <si>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</si>
  <si>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</si>
  <si>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</si>
  <si>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</si>
  <si>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</si>
  <si>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</si>
  <si>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</si>
  <si>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</si>
  <si>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</si>
  <si>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</si>
  <si>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</si>
  <si>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</si>
  <si>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</si>
  <si>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</si>
  <si>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</si>
  <si>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</si>
  <si>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</si>
  <si>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</si>
  <si>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</si>
  <si>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</si>
  <si>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</si>
  <si>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</si>
  <si>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</si>
  <si>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</si>
  <si>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</si>
  <si>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</si>
  <si>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</si>
  <si>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</si>
  <si>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</si>
  <si>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</si>
  <si>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</si>
  <si>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</si>
  <si>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</si>
  <si>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</si>
  <si>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</si>
  <si>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</si>
  <si>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</si>
  <si>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</si>
  <si>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</si>
  <si>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</si>
  <si>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</si>
  <si>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</si>
  <si>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</si>
  <si>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</si>
  <si>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</si>
  <si>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</si>
  <si>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</si>
  <si>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</si>
  <si>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</si>
  <si>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</si>
  <si>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</si>
  <si>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</si>
  <si>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</si>
  <si>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</si>
  <si>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</si>
  <si>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</si>
  <si>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</si>
  <si>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</si>
  <si>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</si>
  <si>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</si>
  <si>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</si>
  <si>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</si>
  <si>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</si>
  <si>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</si>
  <si>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</si>
  <si>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</si>
  <si>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</si>
  <si>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</si>
  <si>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</si>
  <si>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</si>
  <si>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</si>
  <si>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</si>
  <si>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</si>
  <si>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</si>
  <si>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</si>
  <si>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</si>
  <si>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</si>
  <si>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</si>
  <si>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</si>
  <si>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</si>
  <si>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</si>
  <si>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</si>
  <si>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</si>
  <si>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</si>
  <si>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</si>
  <si>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</si>
  <si>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</si>
  <si>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</si>
  <si>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</si>
  <si>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</si>
  <si>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</si>
  <si>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</si>
  <si>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</si>
  <si>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</si>
  <si>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</si>
  <si>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</si>
  <si>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</si>
  <si>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</si>
  <si>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</si>
  <si>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</si>
  <si>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</si>
  <si>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</si>
  <si>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</si>
  <si>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</si>
  <si>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</si>
  <si>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</si>
  <si>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</si>
  <si>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</si>
  <si>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</si>
  <si>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</si>
  <si>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</si>
  <si>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</si>
  <si>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</si>
  <si>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</si>
  <si>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</si>
  <si>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</si>
  <si>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</si>
  <si>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</si>
  <si>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</si>
  <si>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</si>
  <si>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</si>
  <si>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</si>
  <si>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</si>
  <si>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</si>
  <si>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</si>
  <si>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</si>
  <si>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</si>
  <si>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</si>
  <si>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</si>
  <si>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</si>
  <si>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</si>
  <si>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</si>
  <si>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</si>
  <si>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</si>
  <si>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</si>
  <si>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</si>
  <si>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</si>
  <si>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</si>
  <si>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</si>
  <si>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</si>
  <si>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</si>
  <si>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</si>
  <si>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</si>
  <si>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</si>
  <si>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</si>
  <si>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</si>
  <si>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</si>
  <si>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</si>
  <si>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</si>
  <si>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</si>
  <si>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</si>
  <si>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</si>
  <si>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</si>
  <si>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</si>
  <si>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</si>
  <si>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</si>
  <si>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</si>
  <si>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</si>
  <si>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</si>
  <si>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</si>
  <si>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</si>
  <si>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</si>
  <si>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</si>
  <si>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</si>
  <si>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</si>
  <si>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</si>
  <si>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</si>
  <si>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</si>
  <si>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</si>
  <si>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</si>
  <si>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</si>
  <si>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</si>
  <si>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</si>
  <si>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</si>
  <si>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</si>
  <si>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</si>
  <si>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</si>
  <si>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</si>
  <si>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</si>
  <si>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</si>
  <si>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</si>
  <si>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</si>
  <si>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</si>
  <si>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</si>
  <si>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</si>
  <si>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</si>
  <si>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</si>
  <si>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</si>
  <si>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</si>
  <si>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</si>
  <si>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</si>
  <si>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</si>
  <si>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</si>
  <si>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</si>
  <si>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</si>
  <si>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</si>
  <si>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</si>
  <si>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</si>
  <si>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</si>
  <si>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</si>
  <si>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</si>
  <si>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</si>
  <si>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</si>
  <si>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</si>
  <si>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</si>
  <si>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</si>
  <si>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</si>
  <si>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</si>
  <si>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</si>
  <si>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</si>
  <si>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</si>
  <si>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</si>
  <si>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</si>
  <si>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</si>
  <si>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</si>
  <si>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</si>
  <si>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</si>
  <si>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</si>
  <si>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</si>
  <si>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</si>
  <si>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</si>
  <si>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</si>
  <si>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</si>
  <si>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</si>
  <si>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</si>
  <si>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</si>
  <si>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</si>
  <si>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</si>
  <si>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</si>
  <si>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</si>
  <si>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</si>
  <si>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</si>
  <si>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</si>
  <si>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</si>
  <si>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</si>
  <si>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</si>
  <si>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</si>
  <si>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</si>
  <si>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</si>
  <si>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</si>
  <si>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</si>
  <si>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</si>
  <si>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</si>
  <si>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</si>
  <si>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</si>
  <si>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</si>
  <si>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</si>
  <si>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</si>
  <si>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</si>
  <si>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</si>
  <si>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</si>
  <si>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</si>
  <si>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</si>
  <si>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</si>
  <si>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</si>
  <si>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</si>
  <si>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</si>
  <si>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</si>
  <si>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</si>
  <si>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</si>
  <si>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</si>
  <si>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</si>
  <si>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</si>
  <si>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</si>
  <si>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</si>
  <si>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</si>
  <si>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</si>
  <si>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</si>
  <si>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</si>
  <si>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</si>
  <si>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</si>
  <si>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</si>
  <si>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</si>
  <si>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</si>
  <si>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</si>
  <si>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</si>
  <si>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</si>
  <si>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</si>
  <si>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</si>
  <si>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</si>
  <si>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</si>
  <si>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</si>
  <si>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</si>
  <si>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</si>
  <si>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</si>
  <si>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</si>
  <si>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</si>
  <si>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</si>
  <si>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</si>
  <si>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</si>
  <si>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</si>
  <si>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</si>
  <si>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</si>
  <si>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</si>
  <si>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</si>
  <si>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</si>
  <si>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</si>
  <si>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</si>
  <si>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</si>
  <si>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</si>
  <si>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</si>
  <si>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</si>
  <si>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</si>
  <si>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</si>
  <si>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</si>
  <si>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</si>
  <si>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</si>
  <si>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</si>
  <si>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</si>
  <si>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</si>
  <si>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</si>
  <si>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</si>
  <si>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</si>
  <si>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</si>
  <si>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</si>
  <si>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</si>
  <si>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</si>
  <si>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</si>
  <si>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</si>
  <si>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</si>
  <si>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</si>
  <si>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</si>
  <si>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</si>
  <si>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</si>
  <si>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</si>
  <si>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</si>
  <si>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</si>
  <si>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</si>
  <si>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</si>
  <si>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</si>
  <si>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</si>
  <si>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</si>
  <si>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</si>
  <si>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</si>
  <si>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</si>
  <si>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</si>
  <si>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</si>
  <si>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</si>
  <si>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</si>
  <si>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</si>
  <si>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</si>
  <si>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</si>
  <si>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</si>
  <si>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</si>
  <si>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</si>
  <si>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</si>
  <si>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</si>
  <si>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</si>
  <si>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</si>
  <si>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</si>
  <si>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</si>
  <si>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</si>
  <si>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</si>
  <si>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</si>
  <si>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</si>
  <si>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</si>
  <si>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</si>
  <si>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</si>
  <si>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</si>
  <si>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</si>
  <si>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</si>
  <si>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</si>
  <si>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</si>
  <si>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</si>
  <si>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</si>
  <si>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</si>
  <si>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</si>
  <si>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</si>
  <si>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</si>
  <si>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</si>
  <si>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</si>
  <si>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</si>
  <si>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</si>
  <si>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</si>
  <si>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</si>
  <si>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</si>
  <si>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</si>
  <si>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</si>
  <si>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</si>
  <si>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</si>
  <si>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</si>
  <si>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</si>
  <si>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</si>
  <si>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</si>
  <si>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</si>
  <si>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</si>
  <si>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</si>
  <si>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</si>
  <si>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</si>
  <si>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</si>
  <si>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</si>
  <si>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</si>
  <si>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</si>
  <si>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</si>
  <si>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</si>
  <si>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</si>
  <si>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</si>
  <si>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</si>
  <si>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</si>
  <si>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</si>
  <si>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</si>
  <si>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</si>
  <si>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</si>
  <si>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</si>
  <si>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</si>
  <si>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</si>
  <si>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</si>
  <si>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</si>
  <si>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</si>
  <si>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</si>
  <si>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</si>
  <si>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</si>
  <si>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</si>
  <si>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</si>
  <si>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</si>
  <si>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</si>
  <si>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</si>
  <si>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</si>
  <si>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</si>
  <si>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</si>
  <si>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</si>
  <si>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</si>
  <si>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</si>
  <si>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</si>
  <si>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</si>
  <si>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</si>
  <si>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</si>
  <si>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</si>
  <si>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</si>
  <si>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</si>
  <si>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</si>
  <si>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</si>
  <si>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</si>
  <si>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</si>
  <si>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</si>
  <si>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</si>
  <si>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</si>
  <si>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</si>
  <si>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</si>
  <si>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</si>
  <si>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</si>
  <si>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</si>
  <si>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</si>
  <si>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</si>
  <si>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</si>
  <si>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</si>
  <si>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</si>
  <si>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</si>
  <si>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</si>
  <si>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</si>
  <si>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</si>
  <si>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</si>
  <si>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</si>
  <si>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</si>
  <si>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</si>
  <si>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</si>
  <si>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</si>
  <si>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</si>
  <si>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</si>
  <si>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</si>
  <si>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</si>
  <si>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</si>
  <si>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</si>
  <si>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</si>
  <si>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</si>
  <si>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</si>
  <si>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</si>
  <si>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</si>
  <si>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</si>
  <si>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</si>
  <si>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</si>
  <si>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</si>
  <si>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</si>
  <si>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</si>
  <si>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</si>
  <si>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</si>
  <si>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</si>
  <si>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</si>
  <si>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</si>
  <si>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</si>
  <si>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</si>
  <si>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</si>
  <si>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</si>
  <si>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</si>
  <si>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</si>
  <si>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</si>
  <si>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</si>
  <si>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</si>
  <si>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</si>
  <si>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</si>
  <si>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</si>
  <si>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</si>
  <si>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</si>
  <si>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</si>
  <si>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</si>
  <si>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</si>
  <si>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</si>
  <si>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</si>
  <si>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</si>
  <si>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</si>
  <si>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</si>
  <si>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</si>
  <si>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</si>
  <si>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</si>
  <si>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</si>
  <si>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</si>
  <si>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</si>
  <si>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</si>
  <si>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</si>
  <si>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</si>
  <si>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</si>
  <si>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</si>
  <si>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</si>
  <si>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</si>
  <si>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</si>
  <si>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</si>
  <si>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</si>
  <si>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</si>
  <si>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</si>
  <si>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</si>
  <si>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</si>
  <si>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</si>
  <si>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</si>
  <si>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</si>
  <si>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</si>
  <si>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</si>
  <si>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</si>
  <si>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</si>
  <si>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</si>
  <si>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</si>
  <si>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</si>
  <si>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</si>
  <si>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</si>
  <si>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</si>
  <si>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</si>
  <si>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</si>
  <si>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</si>
  <si>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</si>
  <si>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</si>
  <si>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</si>
  <si>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</si>
  <si>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</si>
  <si>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</si>
  <si>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</si>
  <si>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</si>
  <si>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</si>
  <si>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</si>
  <si>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</si>
  <si>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</si>
  <si>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</si>
  <si>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</si>
  <si>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</si>
  <si>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</si>
  <si>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</si>
  <si>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</si>
  <si>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</si>
  <si>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</si>
  <si>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</si>
  <si>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</si>
  <si>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</si>
  <si>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</si>
  <si>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</si>
  <si>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</si>
  <si>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</si>
  <si>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</si>
  <si>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</si>
  <si>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</si>
  <si>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</si>
  <si>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</si>
  <si>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</si>
  <si>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</si>
  <si>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</si>
  <si>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</si>
  <si>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</si>
  <si>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</si>
  <si>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</si>
  <si>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</si>
  <si>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</si>
  <si>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</si>
  <si>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</si>
  <si>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</si>
  <si>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</si>
  <si>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</si>
  <si>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</si>
  <si>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</si>
  <si>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</si>
  <si>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</si>
  <si>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</si>
  <si>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</si>
  <si>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</si>
  <si>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</si>
  <si>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</si>
  <si>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</si>
  <si>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</si>
  <si>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</si>
  <si>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</si>
  <si>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</si>
  <si>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</si>
  <si>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</si>
  <si>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</si>
  <si>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</si>
  <si>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</si>
  <si>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</si>
  <si>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</si>
  <si>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</si>
  <si>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</si>
  <si>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</si>
  <si>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</si>
  <si>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</si>
  <si>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</si>
  <si>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</si>
  <si>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</si>
  <si>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</si>
  <si>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</si>
  <si>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</si>
  <si>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</si>
  <si>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</si>
  <si>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</si>
  <si>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</si>
  <si>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</si>
  <si>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</si>
  <si>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</si>
  <si>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</si>
  <si>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</si>
  <si>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</si>
  <si>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</si>
  <si>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</si>
  <si>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</si>
  <si>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</si>
  <si>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</si>
  <si>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</si>
  <si>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</si>
  <si>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</si>
  <si>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</si>
  <si>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</si>
  <si>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</si>
  <si>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</si>
  <si>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</si>
  <si>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</si>
  <si>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</si>
  <si>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</si>
  <si>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</si>
  <si>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</si>
  <si>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</si>
  <si>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</si>
  <si>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</si>
  <si>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</si>
  <si>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</si>
  <si>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</si>
  <si>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</si>
  <si>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</si>
  <si>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</si>
  <si>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</si>
  <si>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</si>
  <si>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</si>
  <si>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</si>
  <si>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</si>
  <si>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</si>
  <si>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</si>
  <si>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</si>
  <si>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</si>
  <si>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</si>
  <si>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</si>
  <si>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</si>
  <si>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</si>
  <si>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</si>
  <si>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</si>
  <si>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</si>
  <si>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</si>
  <si>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</si>
  <si>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</si>
  <si>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</si>
  <si>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</si>
  <si>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</si>
  <si>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</si>
  <si>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</si>
  <si>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</si>
  <si>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</si>
  <si>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</si>
  <si>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</si>
  <si>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</si>
  <si>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</si>
  <si>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</si>
  <si>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</si>
  <si>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</si>
  <si>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</si>
  <si>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</si>
  <si>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</si>
  <si>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</si>
  <si>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</si>
  <si>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</si>
  <si>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</si>
  <si>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</si>
  <si>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</si>
  <si>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</si>
  <si>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</si>
  <si>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</si>
  <si>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</si>
  <si>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</si>
  <si>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</si>
  <si>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</si>
  <si>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</si>
  <si>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</si>
  <si>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</si>
  <si>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</si>
  <si>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</si>
  <si>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</si>
  <si>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</si>
  <si>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</si>
  <si>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</si>
  <si>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</si>
  <si>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</si>
  <si>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</si>
  <si>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</si>
  <si>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</si>
  <si>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</si>
  <si>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</si>
  <si>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</si>
  <si>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</si>
  <si>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</si>
  <si>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</si>
  <si>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</si>
  <si>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</si>
  <si>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</si>
  <si>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</si>
  <si>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</si>
  <si>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</si>
  <si>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</si>
  <si>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</si>
  <si>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</si>
  <si>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</si>
  <si>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</si>
  <si>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</si>
  <si>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</si>
  <si>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</si>
  <si>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</si>
  <si>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</si>
  <si>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</si>
  <si>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</si>
  <si>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</si>
  <si>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</si>
  <si>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</si>
  <si>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</si>
  <si>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</si>
  <si>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</si>
  <si>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</si>
  <si>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</si>
  <si>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</si>
  <si>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</si>
  <si>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</si>
  <si>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</si>
  <si>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</si>
  <si>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</si>
  <si>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</si>
  <si>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</si>
  <si>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</si>
  <si>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</si>
  <si>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</si>
  <si>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</si>
  <si>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</si>
  <si>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</si>
  <si>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</si>
  <si>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</si>
  <si>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</si>
  <si>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</si>
  <si>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</si>
  <si>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</si>
  <si>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</si>
  <si>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</si>
  <si>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</si>
  <si>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</si>
  <si>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</si>
  <si>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</si>
  <si>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</si>
  <si>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</si>
  <si>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</si>
  <si>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</si>
  <si>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</si>
  <si>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</si>
  <si>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</si>
  <si>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</si>
  <si>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</si>
  <si>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</si>
  <si>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</si>
  <si>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</si>
  <si>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</si>
  <si>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</si>
  <si>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</si>
  <si>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</si>
  <si>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</si>
  <si>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</si>
  <si>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</si>
  <si>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</si>
  <si>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</si>
  <si>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</si>
  <si>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</si>
  <si>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</si>
  <si>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</si>
  <si>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</si>
  <si>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</si>
  <si>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</si>
  <si>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</si>
  <si>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</si>
  <si>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</si>
  <si>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</si>
  <si>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</si>
  <si>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</si>
  <si>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</si>
  <si>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</si>
  <si>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</si>
  <si>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</si>
  <si>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</si>
  <si>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</si>
  <si>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</si>
  <si>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</si>
  <si>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</si>
  <si>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</si>
  <si>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</si>
  <si>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</si>
  <si>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</si>
  <si>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</si>
  <si>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</si>
  <si>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</si>
  <si>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</si>
  <si>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</si>
  <si>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</si>
  <si>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</si>
  <si>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</si>
  <si>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</si>
  <si>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</si>
  <si>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</si>
  <si>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</si>
  <si>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</si>
  <si>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</si>
  <si>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</si>
  <si>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</si>
  <si>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</si>
  <si>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</si>
  <si>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</si>
  <si>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</si>
  <si>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</si>
  <si>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</si>
  <si>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</si>
  <si>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</si>
  <si>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</si>
  <si>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</si>
  <si>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</si>
  <si>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</si>
  <si>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</si>
  <si>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</si>
  <si>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</si>
  <si>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</si>
  <si>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</si>
  <si>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</si>
  <si>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</si>
  <si>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</si>
  <si>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</si>
  <si>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</si>
  <si>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</si>
  <si>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</si>
  <si>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</si>
  <si>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</si>
  <si>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</si>
  <si>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</si>
  <si>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</si>
  <si>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</si>
  <si>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</si>
  <si>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</si>
  <si>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</si>
  <si>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</si>
  <si>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</si>
  <si>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</si>
  <si>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</si>
  <si>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</si>
  <si>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</si>
  <si>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</si>
  <si>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</si>
  <si>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</si>
  <si>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</si>
  <si>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</si>
  <si>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</si>
  <si>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</si>
  <si>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</si>
  <si>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</si>
  <si>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</si>
  <si>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</si>
  <si>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</si>
  <si>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</si>
  <si>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</si>
  <si>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</si>
  <si>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</si>
  <si>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</si>
  <si>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</si>
  <si>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</si>
  <si>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</si>
  <si>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</si>
  <si>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</si>
  <si>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</si>
  <si>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</si>
  <si>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</si>
  <si>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</si>
  <si>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</si>
  <si>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</si>
  <si>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</si>
  <si>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</si>
  <si>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</si>
  <si>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</si>
  <si>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</si>
  <si>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</si>
  <si>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</si>
  <si>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</si>
  <si>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</si>
  <si>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</si>
  <si>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</si>
  <si>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</si>
  <si>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</si>
  <si>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</si>
  <si>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</si>
  <si>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</si>
  <si>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</si>
  <si>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</si>
  <si>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</si>
  <si>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</si>
  <si>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</si>
  <si>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</si>
  <si>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</si>
  <si>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</si>
  <si>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</si>
  <si>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</si>
  <si>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</si>
  <si>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</si>
  <si>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</si>
  <si>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</si>
  <si>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</si>
  <si>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</si>
  <si>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</si>
  <si>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</si>
  <si>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</si>
  <si>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</si>
  <si>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</si>
  <si>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</si>
  <si>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</si>
  <si>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</si>
  <si>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</si>
  <si>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</si>
  <si>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</si>
  <si>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</si>
  <si>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</si>
  <si>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</si>
  <si>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</si>
  <si>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</si>
  <si>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</si>
  <si>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</si>
  <si>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</si>
  <si>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</si>
  <si>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</si>
  <si>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</si>
  <si>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</si>
  <si>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</si>
  <si>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</si>
  <si>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</si>
  <si>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</si>
  <si>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</si>
  <si>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</si>
  <si>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</si>
  <si>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</si>
  <si>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</si>
  <si>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</si>
  <si>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</si>
  <si>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</si>
  <si>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</si>
  <si>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</si>
  <si>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</si>
  <si>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</si>
  <si>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</si>
  <si>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</si>
  <si>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</si>
  <si>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</si>
  <si>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</si>
  <si>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</si>
  <si>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</si>
  <si>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</si>
  <si>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</si>
  <si>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</si>
  <si>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</si>
  <si>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</si>
  <si>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</si>
  <si>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</si>
  <si>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</si>
  <si>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</si>
  <si>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</si>
  <si>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</si>
  <si>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</si>
  <si>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</si>
  <si>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</si>
  <si>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</si>
  <si>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</si>
  <si>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</si>
  <si>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</si>
  <si>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</si>
  <si>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</si>
  <si>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</si>
  <si>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</si>
  <si>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</si>
  <si>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</si>
  <si>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</si>
  <si>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</si>
  <si>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</si>
  <si>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</si>
  <si>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</si>
  <si>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</si>
  <si>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</si>
  <si>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</si>
  <si>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</si>
  <si>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</si>
  <si>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</si>
  <si>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</si>
  <si>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</si>
  <si>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</si>
  <si>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</si>
  <si>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</si>
  <si>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</si>
  <si>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</si>
  <si>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</si>
  <si>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</si>
  <si>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</si>
  <si>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</si>
  <si>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</si>
  <si>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</si>
  <si>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</si>
  <si>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</si>
  <si>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</si>
  <si>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</si>
  <si>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</si>
  <si>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</si>
  <si>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</si>
  <si>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</si>
  <si>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</si>
  <si>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</si>
  <si>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</si>
  <si>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</si>
  <si>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</si>
  <si>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</si>
  <si>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</si>
  <si>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</si>
  <si>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</si>
  <si>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</si>
  <si>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</si>
  <si>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</si>
  <si>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</si>
  <si>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</si>
  <si>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</si>
  <si>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</si>
  <si>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</si>
  <si>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</si>
  <si>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</si>
  <si>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</si>
  <si>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</si>
  <si>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</si>
  <si>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</si>
  <si>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</si>
  <si>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</si>
  <si>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</si>
  <si>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</si>
  <si>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</si>
  <si>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</si>
  <si>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</si>
  <si>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</si>
  <si>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</si>
  <si>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</si>
  <si>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</si>
  <si>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</si>
  <si>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</si>
  <si>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</si>
  <si>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</si>
  <si>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</si>
  <si>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</si>
  <si>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</si>
  <si>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</si>
  <si>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</si>
  <si>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</si>
  <si>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</si>
  <si>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</si>
  <si>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</si>
  <si>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</si>
  <si>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</si>
  <si>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</si>
  <si>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</si>
  <si>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</si>
  <si>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</si>
  <si>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</si>
  <si>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</si>
  <si>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</si>
  <si>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</si>
  <si>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</si>
  <si>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</si>
  <si>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</si>
  <si>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</si>
  <si>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</si>
  <si>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</si>
  <si>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</si>
  <si>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</si>
  <si>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</si>
  <si>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</si>
  <si>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</si>
  <si>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</si>
  <si>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</si>
  <si>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</si>
  <si>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</si>
  <si>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</si>
  <si>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</si>
  <si>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</si>
  <si>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</si>
  <si>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</si>
  <si>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</si>
  <si>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</si>
  <si>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</si>
  <si>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</si>
  <si>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</si>
  <si>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</si>
  <si>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</si>
  <si>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</si>
  <si>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</si>
  <si>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</si>
  <si>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</si>
  <si>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</si>
  <si>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</si>
  <si>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</si>
  <si>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</si>
  <si>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</si>
  <si>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</si>
  <si>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</si>
  <si>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</si>
  <si>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</si>
  <si>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</si>
  <si>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</si>
  <si>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</si>
  <si>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</si>
  <si>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</si>
  <si>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</si>
  <si>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</si>
  <si>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</si>
  <si>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</si>
  <si>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</si>
  <si>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</si>
  <si>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</si>
  <si>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</si>
  <si>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</si>
  <si>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</si>
  <si>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</si>
  <si>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</si>
  <si>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</si>
  <si>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</si>
  <si>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</si>
  <si>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</si>
  <si>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</si>
  <si>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</si>
  <si>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</si>
  <si>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</si>
  <si>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</si>
  <si>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</si>
  <si>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</si>
  <si>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</si>
  <si>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</si>
  <si>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</si>
  <si>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</si>
  <si>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</si>
  <si>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</si>
  <si>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</si>
  <si>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</si>
  <si>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</si>
  <si>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</si>
  <si>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</si>
  <si>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</si>
  <si>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</si>
  <si>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</si>
  <si>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</si>
  <si>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</si>
  <si>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</si>
  <si>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</si>
  <si>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</si>
  <si>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</si>
  <si>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</si>
  <si>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</si>
  <si>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</si>
  <si>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</si>
  <si>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</si>
  <si>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</si>
  <si>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</si>
  <si>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</si>
  <si>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</si>
  <si>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</si>
  <si>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</si>
  <si>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</si>
  <si>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</si>
  <si>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</si>
  <si>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</si>
  <si>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</si>
  <si>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</si>
  <si>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</si>
  <si>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</si>
  <si>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</si>
  <si>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</si>
  <si>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</si>
  <si>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</si>
  <si>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</si>
  <si>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</si>
  <si>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</si>
  <si>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</si>
  <si>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</si>
  <si>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</si>
  <si>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</si>
  <si>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</si>
  <si>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</si>
  <si>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</si>
  <si>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</si>
  <si>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</si>
  <si>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</si>
  <si>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</si>
  <si>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</si>
  <si>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</si>
  <si>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</si>
  <si>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</si>
  <si>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</si>
  <si>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</si>
  <si>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</si>
  <si>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</si>
  <si>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</si>
  <si>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</si>
  <si>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</si>
  <si>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</si>
  <si>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</si>
  <si>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</si>
  <si>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</si>
  <si>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</si>
  <si>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</si>
  <si>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</si>
  <si>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</si>
  <si>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</si>
  <si>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</si>
  <si>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</si>
  <si>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</si>
  <si>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</si>
  <si>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</si>
  <si>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</si>
  <si>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</si>
  <si>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</si>
  <si>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</si>
  <si>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</si>
  <si>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</si>
  <si>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</si>
  <si>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</si>
  <si>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</si>
  <si>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</si>
  <si>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</si>
  <si>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</si>
  <si>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</si>
  <si>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</si>
  <si>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</si>
  <si>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</si>
  <si>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</si>
  <si>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</si>
  <si>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</si>
  <si>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</si>
  <si>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</si>
  <si>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</si>
  <si>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</si>
  <si>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</si>
  <si>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</si>
  <si>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</si>
  <si>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</si>
  <si>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</si>
  <si>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</si>
  <si>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</si>
  <si>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</si>
  <si>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</si>
  <si>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</si>
  <si>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</si>
  <si>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</si>
  <si>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</si>
  <si>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</si>
  <si>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</si>
  <si>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</si>
  <si>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</si>
  <si>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</si>
  <si>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</si>
  <si>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</si>
  <si>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</si>
  <si>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</si>
  <si>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</si>
  <si>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</si>
  <si>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</si>
  <si>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</si>
  <si>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</si>
  <si>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</si>
  <si>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</si>
  <si>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</si>
  <si>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</si>
  <si>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</si>
  <si>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</si>
  <si>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</si>
  <si>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</si>
  <si>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</si>
  <si>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</si>
  <si>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</si>
  <si>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</si>
  <si>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</si>
  <si>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</si>
  <si>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</si>
  <si>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</si>
  <si>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</si>
  <si>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</si>
  <si>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</si>
  <si>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</si>
  <si>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</si>
  <si>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</si>
  <si>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</si>
  <si>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</si>
  <si>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</si>
  <si>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</si>
  <si>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</si>
  <si>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</si>
  <si>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</si>
  <si>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</si>
  <si>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</si>
  <si>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</si>
  <si>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</si>
  <si>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</si>
  <si>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</si>
  <si>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</si>
  <si>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</si>
  <si>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</si>
  <si>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</si>
  <si>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</si>
  <si>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</si>
  <si>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</si>
  <si>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</si>
  <si>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</si>
  <si>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</si>
  <si>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</si>
  <si>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</si>
  <si>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</si>
  <si>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</si>
  <si>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</si>
  <si>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</si>
  <si>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</si>
  <si>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</si>
  <si>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</si>
  <si>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</si>
  <si>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</si>
  <si>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</si>
  <si>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</si>
  <si>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</si>
  <si>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</si>
  <si>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</si>
  <si>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</si>
  <si>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</si>
  <si>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</si>
  <si>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</si>
  <si>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</si>
  <si>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</si>
  <si>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</si>
  <si>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</si>
  <si>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</si>
  <si>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</si>
  <si>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</si>
  <si>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</si>
  <si>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</si>
  <si>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</si>
  <si>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</si>
  <si>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</si>
  <si>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</si>
  <si>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</si>
  <si>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</si>
  <si>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</si>
  <si>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</si>
  <si>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</si>
  <si>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</si>
  <si>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</si>
  <si>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</si>
  <si>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</si>
  <si>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</si>
  <si>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</si>
  <si>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</si>
  <si>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</si>
  <si>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</si>
  <si>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</si>
  <si>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</si>
  <si>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</si>
  <si>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</si>
  <si>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</si>
  <si>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</si>
  <si>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</si>
  <si>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</si>
  <si>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</si>
  <si>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</si>
  <si>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</si>
  <si>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</si>
  <si>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</si>
  <si>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</si>
  <si>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</si>
  <si>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</si>
  <si>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</si>
  <si>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</si>
  <si>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</si>
  <si>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</si>
  <si>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</si>
  <si>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</si>
  <si>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</si>
  <si>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</si>
  <si>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</si>
  <si>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</si>
  <si>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</si>
  <si>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</si>
  <si>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</si>
  <si>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</si>
  <si>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</si>
  <si>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</si>
  <si>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</si>
  <si>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</si>
  <si>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</si>
  <si>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</si>
  <si>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</si>
  <si>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</si>
  <si>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</si>
  <si>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</si>
  <si>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</si>
  <si>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</si>
  <si>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</si>
  <si>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</si>
  <si>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</si>
  <si>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</si>
  <si>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</si>
  <si>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</si>
  <si>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</si>
  <si>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</si>
  <si>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</si>
  <si>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</si>
  <si>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</si>
  <si>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</si>
  <si>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</si>
  <si>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</si>
  <si>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</si>
  <si>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</si>
  <si>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</si>
  <si>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</si>
  <si>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</si>
  <si>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</si>
  <si>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</si>
  <si>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</si>
  <si>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</si>
  <si>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</si>
  <si>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</si>
  <si>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</si>
  <si>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</si>
  <si>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</si>
  <si>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</si>
  <si>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</si>
  <si>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</si>
  <si>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</si>
  <si>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</si>
  <si>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</si>
  <si>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</si>
  <si>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</si>
  <si>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</si>
  <si>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</si>
  <si>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</si>
  <si>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</si>
  <si>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</si>
  <si>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</si>
  <si>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</si>
  <si>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</si>
  <si>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</si>
  <si>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</si>
  <si>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</si>
  <si>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</si>
  <si>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</si>
  <si>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</si>
  <si>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</si>
  <si>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</si>
  <si>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</si>
  <si>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</si>
  <si>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</si>
  <si>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</si>
  <si>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</si>
  <si>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</si>
  <si>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</si>
  <si>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</si>
  <si>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</si>
  <si>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</si>
  <si>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</si>
  <si>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</si>
  <si>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</si>
  <si>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</si>
  <si>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</si>
  <si>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</si>
  <si>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</si>
  <si>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</si>
  <si>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</si>
  <si>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</si>
  <si>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</si>
  <si>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</si>
  <si>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</si>
  <si>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</si>
  <si>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</si>
  <si>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</si>
  <si>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</si>
  <si>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</si>
  <si>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</si>
  <si>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</si>
  <si>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</si>
  <si>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</si>
  <si>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</si>
  <si>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</si>
  <si>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</si>
  <si>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</si>
  <si>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</si>
  <si>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</si>
  <si>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</si>
  <si>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</si>
  <si>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</si>
  <si>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</si>
  <si>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</si>
  <si>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</si>
  <si>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</si>
  <si>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</si>
  <si>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</si>
  <si>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</si>
  <si>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</si>
  <si>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</si>
  <si>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</si>
  <si>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</si>
  <si>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</si>
  <si>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</si>
  <si>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</si>
  <si>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</si>
  <si>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</si>
  <si>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</si>
  <si>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</si>
  <si>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</si>
  <si>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</si>
  <si>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</si>
  <si>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</si>
  <si>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</si>
  <si>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</si>
  <si>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</si>
  <si>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</si>
  <si>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</si>
  <si>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</si>
  <si>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</si>
  <si>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</si>
  <si>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</si>
  <si>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</si>
  <si>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</si>
  <si>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</si>
  <si>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</si>
  <si>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</si>
  <si>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</si>
  <si>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</si>
  <si>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</si>
  <si>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</si>
  <si>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</si>
  <si>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</si>
  <si>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</si>
  <si>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</si>
  <si>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</si>
  <si>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</si>
  <si>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</si>
  <si>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</si>
  <si>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</si>
  <si>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</si>
  <si>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</si>
  <si>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</si>
  <si>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</si>
  <si>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</si>
  <si>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</si>
  <si>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</si>
  <si>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</si>
  <si>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</si>
  <si>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</si>
  <si>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</si>
  <si>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</si>
  <si>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</si>
  <si>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</si>
  <si>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</si>
  <si>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</si>
  <si>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</si>
  <si>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</si>
  <si>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</si>
  <si>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</si>
  <si>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</si>
  <si>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</si>
  <si>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</si>
  <si>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</si>
  <si>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</si>
  <si>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</si>
  <si>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</si>
  <si>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</si>
  <si>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</si>
  <si>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</si>
  <si>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</si>
  <si>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</si>
  <si>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</si>
  <si>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</si>
  <si>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</si>
  <si>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</si>
  <si>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</si>
  <si>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</si>
  <si>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</si>
  <si>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</si>
  <si>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</si>
  <si>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</si>
  <si>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</si>
  <si>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</si>
  <si>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</si>
  <si>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</si>
  <si>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</si>
  <si>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</si>
  <si>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</si>
  <si>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</si>
  <si>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</si>
  <si>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</si>
  <si>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</si>
  <si>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</si>
  <si>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</si>
  <si>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</si>
  <si>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</si>
  <si>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</si>
  <si>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</si>
  <si>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</si>
  <si>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</si>
  <si>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</si>
  <si>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</si>
  <si>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</si>
  <si>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</si>
  <si>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</si>
  <si>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</si>
  <si>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</si>
  <si>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</si>
  <si>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</si>
  <si>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</si>
  <si>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</si>
  <si>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</si>
  <si>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</si>
  <si>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</si>
  <si>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</si>
  <si>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</si>
  <si>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</si>
  <si>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</si>
  <si>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</si>
  <si>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</si>
  <si>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</si>
  <si>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</si>
  <si>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</si>
  <si>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</si>
  <si>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</si>
  <si>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</si>
  <si>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</si>
  <si>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</si>
  <si>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</si>
  <si>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</si>
  <si>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</si>
  <si>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</si>
  <si>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</si>
  <si>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</si>
  <si>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</si>
  <si>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</si>
  <si>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</si>
  <si>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</si>
  <si>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</si>
  <si>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</si>
  <si>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</si>
  <si>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</si>
  <si>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</si>
  <si>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</si>
  <si>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</si>
  <si>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</si>
  <si>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</si>
  <si>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</si>
  <si>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</si>
  <si>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</si>
  <si>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</si>
  <si>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</si>
  <si>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</si>
  <si>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</si>
  <si>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</si>
  <si>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</si>
  <si>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</si>
  <si>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</si>
  <si>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</si>
  <si>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</si>
  <si>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</si>
  <si>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</si>
  <si>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</si>
  <si>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</si>
  <si>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</si>
  <si>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</si>
  <si>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</si>
  <si>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</si>
  <si>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</si>
  <si>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</si>
  <si>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</si>
  <si>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</si>
  <si>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</si>
  <si>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</si>
  <si>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</si>
  <si>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</si>
  <si>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</si>
  <si>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</si>
  <si>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</si>
  <si>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</si>
  <si>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</si>
  <si>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</si>
  <si>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</si>
  <si>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</si>
  <si>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</si>
  <si>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</si>
  <si>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</si>
  <si>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</si>
  <si>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</si>
  <si>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</si>
  <si>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</si>
  <si>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</si>
  <si>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</si>
  <si>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</si>
  <si>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</si>
  <si>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</si>
  <si>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</si>
  <si>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</si>
  <si>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</si>
  <si>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</si>
  <si>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</si>
  <si>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</si>
  <si>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</si>
  <si>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</si>
  <si>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</si>
  <si>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</si>
  <si>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</si>
  <si>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</si>
  <si>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</si>
  <si>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</si>
  <si>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</si>
  <si>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</si>
  <si>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</si>
  <si>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</si>
  <si>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</si>
  <si>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</si>
  <si>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</si>
  <si>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</si>
  <si>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</si>
  <si>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</si>
  <si>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</si>
  <si>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</si>
  <si>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</si>
  <si>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</si>
  <si>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</si>
  <si>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</si>
  <si>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</si>
  <si>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</si>
  <si>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</si>
  <si>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</si>
  <si>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</si>
  <si>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</si>
  <si>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</si>
  <si>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</si>
  <si>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</si>
  <si>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</si>
  <si>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</si>
  <si>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</si>
  <si>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</si>
  <si>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</si>
  <si>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</si>
  <si>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</si>
  <si>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</si>
  <si>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</si>
  <si>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</si>
  <si>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</si>
  <si>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</si>
  <si>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</si>
  <si>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</si>
  <si>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</si>
  <si>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</si>
  <si>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</si>
  <si>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</si>
  <si>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</si>
  <si>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</si>
  <si>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</si>
  <si>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</si>
  <si>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</si>
  <si>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</si>
  <si>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</si>
  <si>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</si>
  <si>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</si>
  <si>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</si>
  <si>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</si>
  <si>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</si>
  <si>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</si>
  <si>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</si>
  <si>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</si>
  <si>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</si>
  <si>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</si>
  <si>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</si>
  <si>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</si>
  <si>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</si>
  <si>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</si>
  <si>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</si>
  <si>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</si>
  <si>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</si>
  <si>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</si>
  <si>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</si>
  <si>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</si>
  <si>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</si>
  <si>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</si>
  <si>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</si>
  <si>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</si>
  <si>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</si>
  <si>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</si>
  <si>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</si>
  <si>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</si>
  <si>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</si>
  <si>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</si>
  <si>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</si>
  <si>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</si>
  <si>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</si>
  <si>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</si>
  <si>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</si>
  <si>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</si>
  <si>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</si>
  <si>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</si>
  <si>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</si>
  <si>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</si>
  <si>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</si>
  <si>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</si>
  <si>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</si>
  <si>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</si>
  <si>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</si>
  <si>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</si>
  <si>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</si>
  <si>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</si>
  <si>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</si>
  <si>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</si>
  <si>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</si>
  <si>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</si>
  <si>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</si>
  <si>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</si>
  <si>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</si>
  <si>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</si>
  <si>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</si>
  <si>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</si>
  <si>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</si>
  <si>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</si>
  <si>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</si>
  <si>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</si>
  <si>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</si>
  <si>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</si>
  <si>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</si>
  <si>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</si>
  <si>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</si>
  <si>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</si>
  <si>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</si>
  <si>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</si>
  <si>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</si>
  <si>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</si>
  <si>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</si>
  <si>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</si>
  <si>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</si>
  <si>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</si>
  <si>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</si>
  <si>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</si>
  <si>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</si>
  <si>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</si>
  <si>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</si>
  <si>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</si>
  <si>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</si>
  <si>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</si>
  <si>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</si>
  <si>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</si>
  <si>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</si>
  <si>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</si>
  <si>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</si>
  <si>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</si>
  <si>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</si>
  <si>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</si>
  <si>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</si>
  <si>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</si>
  <si>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</si>
  <si>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</si>
  <si>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</si>
  <si>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</si>
  <si>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</si>
  <si>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</si>
  <si>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</si>
  <si>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</si>
  <si>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</si>
  <si>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</si>
  <si>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</si>
  <si>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</si>
  <si>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</si>
  <si>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</si>
  <si>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</si>
  <si>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</si>
  <si>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</si>
  <si>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</si>
  <si>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</si>
  <si>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</si>
  <si>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</si>
  <si>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</si>
  <si>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</si>
  <si>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</si>
  <si>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</si>
  <si>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</si>
  <si>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</si>
  <si>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</si>
  <si>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</si>
  <si>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</si>
  <si>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</si>
  <si>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</si>
  <si>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</si>
  <si>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</si>
  <si>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</si>
  <si>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</si>
  <si>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</si>
  <si>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</si>
  <si>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</si>
  <si>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</si>
  <si>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</si>
  <si>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</si>
  <si>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</si>
  <si>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</si>
  <si>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</si>
  <si>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</si>
  <si>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</si>
  <si>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</si>
  <si>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</si>
  <si>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</si>
  <si>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</si>
  <si>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</si>
  <si>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</si>
  <si>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</si>
  <si>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</si>
  <si>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</si>
  <si>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</si>
  <si>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</si>
  <si>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</si>
  <si>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</si>
  <si>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</si>
  <si>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</si>
  <si>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</si>
  <si>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</si>
  <si>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</si>
  <si>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</si>
  <si>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</si>
  <si>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</si>
  <si>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</si>
  <si>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</si>
  <si>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</si>
  <si>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</si>
  <si>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</si>
  <si>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</si>
  <si>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</si>
  <si>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</si>
  <si>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</si>
  <si>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</si>
  <si>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</si>
  <si>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</si>
  <si>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</si>
  <si>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</si>
  <si>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</si>
  <si>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</si>
  <si>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</si>
  <si>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</si>
  <si>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</si>
  <si>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</si>
  <si>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</si>
  <si>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</si>
  <si>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</si>
  <si>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</si>
  <si>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</si>
  <si>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</si>
  <si>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</si>
  <si>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</si>
  <si>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</si>
  <si>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</si>
  <si>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</si>
  <si>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</si>
  <si>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</si>
  <si>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</si>
  <si>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</si>
  <si>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</si>
  <si>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</si>
  <si>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</si>
  <si>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</si>
  <si>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</si>
  <si>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</si>
  <si>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</si>
  <si>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</si>
  <si>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</si>
  <si>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</si>
  <si>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</si>
  <si>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</si>
  <si>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</si>
  <si>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</si>
  <si>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</si>
  <si>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</si>
  <si>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</si>
  <si>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</si>
  <si>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</si>
  <si>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</si>
  <si>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</si>
  <si>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</si>
  <si>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</si>
  <si>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</si>
  <si>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</si>
  <si>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</si>
  <si>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</si>
  <si>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</si>
  <si>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</si>
  <si>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</si>
  <si>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</si>
  <si>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</si>
  <si>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</si>
  <si>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</si>
  <si>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</si>
  <si>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</si>
  <si>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</si>
  <si>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</si>
  <si>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</si>
  <si>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</si>
  <si>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</si>
  <si>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</si>
  <si>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</si>
  <si>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</si>
  <si>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</si>
  <si>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</si>
  <si>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</si>
  <si>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</si>
  <si>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</si>
  <si>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</si>
  <si>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</si>
  <si>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</si>
  <si>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</si>
  <si>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</si>
  <si>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</si>
  <si>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</si>
  <si>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</si>
  <si>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</si>
  <si>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</si>
  <si>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</si>
  <si>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</si>
  <si>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</si>
  <si>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</si>
  <si>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</si>
  <si>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</si>
  <si>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</si>
  <si>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</si>
  <si>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</si>
  <si>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</si>
  <si>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</si>
  <si>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</si>
  <si>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</si>
  <si>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</si>
  <si>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</si>
  <si>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</si>
  <si>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</si>
  <si>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</si>
  <si>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</si>
  <si>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</si>
  <si>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</si>
  <si>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</si>
  <si>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</si>
  <si>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</si>
  <si>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</si>
  <si>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</si>
  <si>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</si>
  <si>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</si>
  <si>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</si>
  <si>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</si>
  <si>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</si>
  <si>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</si>
  <si>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</si>
  <si>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</si>
  <si>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</si>
  <si>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</si>
  <si>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</si>
  <si>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</si>
  <si>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</si>
  <si>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</si>
  <si>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</si>
  <si>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</si>
  <si>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</si>
  <si>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</si>
  <si>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</si>
  <si>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</si>
  <si>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</si>
  <si>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</si>
  <si>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</si>
  <si>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</si>
  <si>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</si>
  <si>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</si>
  <si>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</si>
  <si>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</si>
  <si>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</si>
  <si>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</si>
  <si>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</si>
  <si>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</si>
  <si>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</si>
  <si>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</si>
  <si>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</si>
  <si>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</si>
  <si>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</si>
  <si>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</si>
  <si>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</si>
  <si>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</si>
  <si>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</si>
  <si>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</si>
  <si>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</si>
  <si>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</si>
  <si>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</si>
  <si>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</si>
  <si>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</si>
  <si>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</si>
  <si>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</si>
  <si>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</si>
  <si>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</si>
  <si>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</si>
  <si>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</si>
  <si>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</si>
  <si>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</si>
  <si>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</si>
  <si>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</si>
  <si>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</si>
  <si>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</si>
  <si>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</si>
  <si>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</si>
  <si>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</si>
  <si>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</si>
  <si>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</si>
  <si>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</si>
  <si>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</si>
  <si>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</si>
  <si>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</si>
  <si>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</si>
  <si>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</si>
  <si>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</si>
  <si>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</si>
  <si>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</si>
  <si>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</si>
  <si>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</si>
  <si>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</si>
  <si>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</si>
  <si>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</si>
  <si>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</si>
  <si>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</si>
  <si>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</si>
  <si>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</si>
  <si>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</si>
  <si>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</si>
  <si>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</si>
  <si>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</si>
  <si>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</si>
  <si>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</si>
  <si>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</si>
  <si>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</si>
  <si>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</si>
  <si>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</si>
  <si>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</si>
  <si>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</si>
  <si>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</si>
  <si>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</si>
  <si>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</si>
  <si>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</si>
  <si>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</si>
  <si>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</si>
  <si>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</si>
  <si>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</si>
  <si>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</si>
  <si>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</si>
  <si>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</si>
  <si>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</si>
  <si>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</si>
  <si>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</si>
  <si>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</si>
  <si>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</si>
  <si>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</si>
  <si>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</si>
  <si>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</si>
  <si>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</si>
  <si>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</si>
  <si>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</si>
  <si>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</si>
  <si>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</si>
  <si>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</si>
  <si>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</si>
  <si>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</si>
  <si>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</si>
  <si>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</si>
  <si>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</si>
  <si>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</si>
  <si>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</si>
  <si>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</si>
  <si>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</si>
  <si>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</si>
  <si>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</si>
  <si>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</si>
  <si>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</si>
  <si>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</si>
  <si>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</si>
  <si>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</si>
  <si>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</si>
  <si>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</si>
  <si>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</si>
  <si>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</si>
  <si>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</si>
  <si>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</si>
  <si>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</si>
  <si>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</si>
  <si>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</si>
  <si>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</si>
  <si>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</si>
  <si>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</si>
  <si>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</si>
  <si>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</si>
  <si>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</si>
  <si>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</si>
  <si>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</si>
  <si>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</si>
  <si>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</si>
  <si>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</si>
  <si>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</si>
  <si>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</si>
  <si>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</si>
  <si>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</si>
  <si>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</si>
  <si>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</si>
  <si>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</si>
  <si>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</si>
  <si>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</si>
  <si>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</si>
  <si>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</si>
  <si>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</si>
  <si>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</si>
  <si>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</si>
  <si>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</si>
  <si>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</si>
  <si>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</si>
  <si>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</si>
  <si>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</si>
  <si>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</si>
  <si>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</si>
  <si>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</si>
  <si>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</si>
  <si>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</si>
  <si>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</si>
  <si>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</si>
  <si>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</si>
  <si>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</si>
  <si>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</si>
  <si>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</si>
  <si>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</si>
  <si>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</si>
  <si>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</si>
  <si>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</si>
  <si>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</si>
  <si>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</si>
  <si>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</si>
  <si>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</si>
  <si>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</si>
  <si>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</si>
  <si>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</si>
  <si>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</si>
  <si>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</si>
  <si>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</si>
  <si>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</si>
  <si>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</si>
  <si>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</si>
  <si>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</si>
  <si>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</si>
  <si>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</si>
  <si>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</si>
  <si>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</si>
  <si>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</si>
  <si>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</si>
  <si>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</si>
  <si>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</si>
  <si>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</si>
  <si>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</si>
  <si>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</si>
  <si>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</si>
  <si>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</si>
  <si>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</si>
  <si>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</si>
  <si>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</si>
  <si>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</si>
  <si>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</si>
  <si>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</si>
  <si>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</si>
  <si>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</si>
  <si>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</si>
  <si>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</si>
  <si>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</si>
  <si>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</si>
  <si>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</si>
  <si>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</si>
  <si>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</si>
  <si>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</si>
  <si>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</si>
  <si>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</si>
  <si>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</si>
  <si>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</si>
  <si>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</si>
  <si>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</si>
  <si>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</si>
  <si>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</si>
  <si>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</si>
  <si>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</si>
  <si>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</si>
  <si>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</si>
  <si>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</si>
  <si>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</si>
  <si>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</si>
  <si>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</si>
  <si>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</si>
  <si>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</si>
  <si>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</si>
  <si>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</si>
  <si>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</si>
  <si>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</si>
  <si>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</si>
  <si>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</si>
  <si>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</si>
  <si>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</si>
  <si>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</si>
  <si>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</si>
  <si>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</si>
  <si>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</si>
  <si>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</si>
  <si>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</si>
  <si>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</si>
  <si>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</si>
  <si>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</si>
  <si>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</si>
  <si>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</si>
  <si>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</si>
  <si>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</si>
  <si>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</si>
  <si>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</si>
  <si>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</si>
  <si>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</si>
  <si>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</si>
  <si>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</si>
  <si>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</si>
  <si>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</si>
  <si>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</si>
  <si>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</si>
  <si>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</si>
  <si>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</si>
  <si>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</si>
  <si>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</si>
  <si>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</si>
  <si>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</si>
  <si>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</si>
  <si>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</si>
  <si>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</si>
  <si>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</si>
  <si>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</si>
  <si>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</si>
  <si>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</si>
  <si>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</si>
  <si>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</si>
  <si>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</si>
  <si>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</si>
  <si>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</si>
  <si>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</si>
  <si>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</si>
  <si>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</si>
  <si>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</si>
  <si>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</si>
  <si>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</si>
  <si>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</si>
  <si>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</si>
  <si>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</si>
  <si>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</si>
  <si>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</si>
  <si>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</si>
  <si>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</si>
  <si>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</si>
  <si>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</si>
  <si>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</si>
  <si>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</si>
  <si>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</si>
  <si>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</si>
  <si>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</si>
  <si>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</si>
  <si>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</si>
  <si>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</si>
  <si>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</si>
  <si>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</si>
  <si>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</si>
  <si>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</si>
  <si>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</si>
  <si>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</si>
  <si>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</si>
  <si>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</si>
  <si>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</si>
  <si>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</si>
  <si>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</si>
  <si>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</si>
  <si>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</si>
  <si>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</si>
  <si>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</si>
  <si>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</si>
  <si>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</si>
  <si>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</si>
  <si>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</si>
  <si>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</si>
  <si>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</si>
  <si>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</si>
  <si>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</si>
  <si>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</si>
  <si>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</si>
  <si>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</si>
  <si>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</si>
  <si>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</si>
  <si>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</si>
  <si>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</si>
  <si>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</si>
  <si>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</si>
  <si>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</si>
  <si>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</si>
  <si>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</si>
  <si>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</si>
  <si>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</si>
  <si>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</si>
  <si>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</si>
  <si>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</si>
  <si>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</si>
  <si>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</si>
  <si>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</si>
  <si>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</si>
  <si>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</si>
  <si>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</si>
  <si>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</si>
  <si>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</si>
  <si>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</si>
  <si>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</si>
  <si>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</si>
  <si>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</si>
  <si>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</si>
  <si>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</si>
  <si>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</si>
  <si>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</si>
  <si>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</si>
  <si>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</si>
  <si>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</si>
  <si>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</si>
  <si>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</si>
  <si>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</si>
  <si>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</si>
  <si>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</si>
  <si>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</si>
  <si>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</si>
  <si>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</si>
  <si>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</si>
  <si>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</si>
  <si>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</si>
  <si>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</si>
  <si>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</si>
  <si>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</si>
  <si>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</si>
  <si>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</si>
  <si>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</si>
  <si>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</si>
  <si>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</si>
  <si>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</si>
  <si>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</si>
  <si>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</si>
  <si>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</si>
  <si>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</si>
  <si>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</si>
  <si>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</si>
  <si>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</si>
  <si>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</si>
  <si>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</si>
  <si>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</si>
  <si>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</si>
  <si>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</si>
  <si>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</si>
  <si>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</si>
  <si>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</si>
  <si>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</si>
  <si>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</si>
  <si>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</si>
  <si>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</si>
  <si>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</si>
  <si>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</si>
  <si>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</si>
  <si>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</si>
  <si>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</si>
  <si>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</si>
  <si>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</si>
  <si>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</si>
  <si>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</si>
  <si>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</si>
  <si>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</si>
  <si>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</si>
  <si>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</si>
  <si>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</si>
  <si>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</si>
  <si>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</si>
  <si>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</si>
  <si>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</si>
  <si>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</si>
  <si>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</si>
  <si>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</si>
  <si>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</si>
  <si>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</si>
  <si>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</si>
  <si>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</si>
  <si>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</si>
  <si>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</si>
  <si>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</si>
  <si>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</si>
  <si>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</si>
  <si>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</si>
  <si>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</si>
  <si>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</si>
  <si>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</si>
  <si>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</si>
  <si>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</si>
  <si>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</si>
  <si>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</si>
  <si>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</si>
  <si>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</si>
  <si>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</si>
  <si>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</si>
  <si>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</si>
  <si>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</si>
  <si>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</si>
  <si>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</si>
  <si>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</si>
  <si>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</si>
  <si>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</si>
  <si>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</si>
  <si>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</si>
  <si>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</si>
  <si>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</si>
  <si>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</si>
  <si>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</si>
  <si>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</si>
  <si>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</si>
  <si>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</si>
  <si>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</si>
  <si>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</si>
  <si>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</si>
  <si>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</si>
  <si>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</si>
  <si>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</si>
  <si>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</si>
  <si>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</si>
  <si>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</si>
  <si>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</si>
  <si>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</si>
  <si>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</si>
  <si>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</si>
  <si>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</si>
  <si>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</si>
  <si>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</si>
  <si>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</si>
  <si>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</si>
  <si>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</si>
  <si>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</si>
  <si>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</si>
  <si>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</si>
  <si>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</si>
  <si>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</si>
  <si>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</si>
  <si>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</si>
  <si>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</si>
  <si>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</si>
  <si>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</si>
  <si>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</si>
  <si>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</si>
  <si>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</si>
  <si>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</si>
  <si>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</si>
  <si>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</si>
  <si>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</si>
  <si>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</si>
  <si>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</si>
  <si>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</si>
  <si>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</si>
  <si>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</si>
  <si>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</si>
  <si>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</si>
  <si>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</si>
  <si>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</si>
  <si>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</si>
  <si>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</si>
  <si>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</si>
  <si>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</si>
  <si>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</si>
  <si>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</si>
  <si>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</si>
  <si>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</si>
  <si>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</si>
  <si>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</si>
  <si>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</si>
  <si>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</si>
  <si>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</si>
  <si>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</si>
  <si>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</si>
  <si>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</si>
  <si>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</si>
  <si>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</si>
  <si>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</si>
  <si>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</si>
  <si>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</si>
  <si>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</si>
  <si>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</si>
  <si>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</si>
  <si>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</si>
  <si>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</si>
  <si>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</si>
  <si>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</si>
  <si>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</si>
  <si>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</si>
  <si>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</si>
  <si>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</si>
  <si>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</si>
  <si>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</si>
  <si>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</si>
  <si>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</si>
  <si>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</si>
  <si>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</si>
  <si>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</si>
  <si>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</si>
  <si>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</si>
  <si>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</si>
  <si>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</si>
  <si>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</si>
  <si>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</si>
  <si>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</si>
  <si>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</si>
  <si>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</si>
  <si>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</si>
  <si>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</si>
  <si>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</si>
  <si>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</si>
  <si>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</si>
  <si>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</si>
  <si>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</si>
  <si>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</si>
  <si>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</si>
  <si>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</si>
  <si>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</si>
  <si>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</si>
  <si>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</si>
  <si>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</si>
  <si>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</si>
  <si>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</si>
  <si>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</si>
  <si>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</si>
  <si>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</si>
  <si>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</si>
  <si>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</si>
  <si>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</si>
  <si>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</si>
  <si>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</si>
  <si>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</si>
  <si>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</si>
  <si>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</si>
  <si>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</si>
  <si>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</si>
  <si>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</si>
  <si>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</si>
  <si>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</si>
  <si>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</si>
  <si>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</si>
  <si>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</si>
  <si>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</si>
  <si>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</si>
  <si>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</si>
  <si>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</si>
  <si>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</si>
  <si>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</si>
  <si>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</si>
  <si>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</si>
  <si>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</si>
  <si>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</si>
  <si>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</si>
  <si>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</si>
  <si>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</si>
  <si>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</si>
  <si>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</si>
  <si>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</si>
  <si>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</si>
  <si>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</si>
  <si>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</si>
  <si>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</si>
  <si>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</si>
  <si>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</si>
  <si>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</si>
  <si>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</si>
  <si>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</si>
  <si>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</si>
  <si>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</si>
  <si>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</si>
  <si>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</si>
  <si>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</si>
  <si>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</si>
  <si>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</si>
  <si>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</si>
  <si>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</si>
  <si>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</si>
  <si>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</si>
  <si>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</si>
  <si>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</si>
  <si>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</si>
  <si>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</si>
  <si>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</si>
  <si>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</si>
  <si>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</si>
  <si>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</si>
  <si>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</si>
  <si>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</si>
  <si>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</si>
  <si>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</si>
  <si>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</si>
  <si>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</si>
  <si>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</si>
  <si>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</si>
  <si>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</si>
  <si>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</si>
  <si>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</si>
  <si>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</si>
  <si>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</si>
  <si>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</si>
  <si>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</si>
  <si>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</si>
  <si>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</si>
  <si>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</si>
  <si>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</si>
  <si>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</si>
  <si>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</si>
  <si>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</si>
  <si>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</si>
  <si>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</si>
  <si>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</si>
  <si>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</si>
  <si>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</si>
  <si>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</si>
  <si>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</si>
  <si>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</si>
  <si>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</si>
  <si>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</si>
  <si>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</si>
  <si>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</si>
  <si>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</si>
  <si>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</si>
  <si>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</si>
  <si>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</si>
  <si>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</si>
  <si>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</si>
  <si>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</si>
  <si>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</si>
  <si>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</si>
  <si>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</si>
  <si>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</si>
  <si>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</si>
  <si>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</si>
  <si>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</si>
  <si>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</si>
  <si>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</si>
  <si>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</si>
  <si>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</si>
  <si>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</si>
  <si>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</si>
  <si>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</si>
  <si>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</si>
  <si>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</si>
  <si>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</si>
  <si>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</si>
  <si>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</si>
  <si>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</si>
  <si>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</si>
  <si>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</si>
  <si>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</si>
  <si>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</si>
  <si>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</si>
  <si>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</si>
  <si>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</si>
  <si>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</si>
  <si>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</si>
  <si>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</si>
  <si>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</si>
  <si>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</si>
  <si>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</si>
  <si>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</si>
  <si>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</si>
  <si>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</si>
  <si>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</si>
  <si>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</si>
  <si>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</si>
  <si>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</si>
  <si>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</si>
  <si>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</si>
  <si>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</si>
  <si>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</si>
  <si>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</si>
  <si>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</si>
  <si>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</si>
  <si>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</si>
  <si>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</si>
  <si>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</si>
  <si>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</si>
  <si>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</si>
  <si>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</si>
  <si>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</si>
  <si>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</si>
  <si>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</si>
  <si>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</si>
  <si>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</si>
  <si>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</si>
  <si>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</si>
  <si>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</si>
  <si>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</si>
  <si>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</si>
  <si>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</si>
  <si>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</si>
  <si>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</si>
  <si>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</si>
  <si>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</si>
  <si>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</si>
  <si>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</si>
  <si>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</si>
  <si>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</si>
  <si>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</si>
  <si>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</si>
  <si>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</si>
  <si>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</si>
  <si>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</si>
  <si>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</si>
  <si>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</si>
  <si>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</si>
  <si>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</si>
  <si>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</si>
  <si>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</si>
  <si>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</si>
  <si>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</si>
  <si>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</si>
  <si>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</si>
  <si>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</si>
  <si>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</si>
  <si>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</si>
  <si>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</si>
  <si>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</si>
  <si>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</si>
  <si>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</si>
  <si>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</si>
  <si>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</si>
  <si>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</si>
  <si>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</si>
  <si>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</si>
  <si>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</si>
  <si>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</si>
  <si>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</si>
  <si>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</si>
  <si>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</si>
  <si>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</si>
  <si>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</si>
  <si>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</si>
  <si>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</si>
  <si>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</si>
  <si>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</si>
  <si>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</si>
  <si>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</si>
  <si>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</si>
  <si>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</si>
  <si>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</si>
  <si>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</si>
  <si>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</si>
  <si>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</si>
  <si>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</si>
  <si>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</si>
  <si>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</si>
  <si>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</si>
  <si>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</si>
  <si>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</si>
  <si>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</si>
  <si>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</si>
  <si>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</si>
  <si>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</si>
  <si>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</si>
  <si>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</si>
  <si>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</si>
  <si>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</si>
  <si>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</si>
  <si>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</si>
  <si>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</si>
  <si>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</si>
  <si>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</si>
  <si>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</si>
  <si>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</si>
  <si>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</si>
  <si>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</si>
  <si>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</si>
  <si>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</si>
  <si>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</si>
  <si>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</si>
  <si>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</si>
  <si>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</si>
  <si>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</si>
  <si>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</si>
  <si>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</si>
  <si>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</si>
  <si>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</si>
  <si>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</si>
  <si>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</si>
  <si>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</si>
  <si>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</si>
  <si>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</si>
  <si>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</si>
  <si>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</si>
  <si>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</si>
  <si>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</si>
  <si>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</si>
  <si>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</si>
  <si>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</si>
  <si>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</si>
  <si>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</si>
  <si>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</si>
  <si>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</si>
  <si>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</si>
  <si>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</si>
  <si>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</si>
  <si>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</si>
  <si>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</si>
  <si>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</si>
  <si>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</si>
  <si>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</si>
  <si>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</si>
  <si>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</si>
  <si>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</si>
  <si>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</si>
  <si>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</si>
  <si>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</si>
  <si>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</si>
  <si>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</si>
  <si>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</si>
  <si>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</si>
  <si>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</si>
  <si>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</si>
  <si>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</si>
  <si>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</si>
  <si>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</si>
  <si>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</si>
  <si>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</si>
  <si>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</si>
  <si>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</si>
  <si>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</si>
  <si>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</si>
  <si>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</si>
  <si>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</si>
  <si>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</si>
  <si>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</si>
  <si>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</si>
  <si>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</si>
  <si>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</si>
  <si>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</si>
  <si>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</si>
  <si>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</si>
  <si>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</si>
  <si>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</si>
  <si>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</si>
  <si>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</si>
  <si>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</si>
  <si>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</si>
  <si>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</si>
  <si>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</si>
  <si>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</si>
  <si>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</si>
  <si>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</si>
  <si>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</si>
  <si>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</si>
  <si>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</si>
  <si>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</si>
  <si>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</si>
  <si>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</si>
  <si>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</si>
  <si>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</si>
  <si>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</si>
  <si>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</si>
  <si>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</si>
  <si>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</si>
  <si>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</si>
  <si>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</si>
  <si>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</si>
  <si>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</si>
  <si>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</si>
  <si>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</si>
  <si>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</si>
  <si>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</si>
  <si>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</si>
  <si>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</si>
  <si>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</si>
  <si>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</si>
  <si>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</si>
  <si>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</si>
  <si>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</si>
  <si>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</si>
  <si>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</si>
  <si>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</si>
  <si>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</si>
  <si>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</si>
  <si>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</si>
  <si>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</si>
  <si>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</si>
  <si>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</si>
  <si>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</si>
  <si>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</si>
  <si>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</si>
  <si>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</si>
  <si>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</si>
  <si>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</si>
  <si>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</si>
  <si>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</si>
  <si>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</si>
  <si>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</si>
  <si>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</si>
  <si>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</si>
  <si>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</si>
  <si>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</si>
  <si>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</si>
  <si>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</si>
  <si>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</si>
  <si>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</si>
  <si>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</si>
  <si>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</si>
  <si>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</si>
  <si>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</si>
  <si>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</si>
  <si>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</si>
  <si>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</si>
  <si>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</si>
  <si>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</si>
  <si>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</si>
  <si>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</si>
  <si>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</si>
  <si>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</si>
  <si>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</si>
  <si>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</si>
  <si>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</si>
  <si>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</si>
  <si>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</si>
  <si>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</si>
  <si>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</si>
  <si>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</si>
  <si>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</si>
  <si>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</si>
  <si>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</si>
  <si>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</si>
  <si>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</si>
  <si>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</si>
  <si>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</si>
  <si>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</si>
  <si>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</si>
  <si>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</si>
  <si>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</si>
  <si>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</si>
  <si>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</si>
  <si>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</si>
  <si>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</si>
  <si>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</si>
  <si>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</si>
  <si>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</si>
  <si>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</si>
  <si>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</si>
  <si>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</si>
  <si>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</si>
  <si>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</si>
  <si>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</si>
  <si>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</si>
  <si>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</si>
  <si>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</si>
  <si>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</si>
  <si>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</si>
  <si>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</si>
  <si>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</si>
  <si>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</si>
  <si>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</si>
  <si>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</si>
  <si>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</si>
  <si>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</si>
  <si>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</si>
  <si>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</si>
  <si>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</si>
  <si>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</si>
  <si>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</si>
  <si>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</si>
  <si>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</si>
  <si>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</si>
  <si>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</si>
  <si>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</si>
  <si>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</si>
  <si>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</si>
  <si>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</si>
  <si>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</si>
  <si>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</si>
  <si>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</si>
  <si>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</si>
  <si>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</si>
  <si>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</si>
  <si>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</si>
  <si>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</si>
  <si>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</si>
  <si>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</si>
  <si>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</si>
  <si>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</si>
  <si>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</si>
  <si>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</si>
  <si>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</si>
  <si>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</si>
  <si>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</si>
  <si>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</si>
  <si>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</si>
  <si>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</si>
  <si>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</si>
  <si>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</si>
  <si>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</si>
  <si>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</si>
  <si>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</si>
  <si>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</si>
  <si>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</si>
  <si>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</si>
  <si>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</si>
  <si>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</si>
  <si>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</si>
  <si>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</si>
  <si>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</si>
  <si>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</si>
  <si>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</si>
  <si>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</si>
  <si>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</si>
  <si>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</si>
  <si>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</si>
  <si>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</si>
  <si>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</si>
  <si>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</si>
  <si>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</si>
  <si>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</si>
  <si>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</si>
  <si>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</si>
  <si>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</si>
  <si>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</si>
  <si>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</si>
  <si>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</si>
  <si>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</si>
  <si>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</si>
  <si>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</si>
  <si>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</si>
  <si>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</si>
  <si>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</si>
  <si>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</si>
  <si>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</si>
  <si>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</si>
  <si>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</si>
  <si>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</si>
  <si>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</si>
  <si>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</si>
  <si>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</si>
  <si>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</si>
  <si>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</si>
  <si>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</si>
  <si>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</si>
  <si>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</si>
  <si>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</si>
  <si>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</si>
  <si>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</si>
  <si>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</si>
  <si>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</si>
  <si>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</si>
  <si>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</si>
  <si>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</si>
  <si>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</si>
  <si>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</si>
  <si>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</si>
  <si>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</si>
  <si>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</si>
  <si>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</si>
  <si>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</si>
  <si>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</si>
  <si>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</si>
  <si>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</si>
  <si>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</si>
  <si>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</si>
  <si>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</si>
  <si>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</si>
  <si>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</si>
  <si>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</si>
  <si>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</si>
  <si>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</si>
  <si>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</si>
  <si>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</si>
  <si>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</si>
  <si>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</si>
  <si>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</si>
  <si>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</si>
  <si>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</si>
  <si>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</si>
  <si>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</si>
  <si>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</si>
  <si>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</si>
  <si>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</si>
  <si>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</si>
  <si>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</si>
  <si>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</si>
  <si>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</si>
  <si>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</si>
  <si>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</si>
  <si>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</si>
  <si>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</si>
  <si>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</si>
  <si>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</si>
  <si>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</si>
  <si>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</si>
  <si>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</si>
  <si>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</si>
  <si>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</si>
  <si>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</si>
  <si>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</si>
  <si>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</si>
  <si>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</si>
  <si>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</si>
  <si>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</si>
  <si>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</si>
  <si>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</si>
  <si>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</si>
  <si>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</si>
  <si>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</si>
  <si>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</si>
  <si>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</si>
  <si>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</si>
  <si>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</si>
  <si>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</si>
  <si>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</si>
  <si>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</si>
  <si>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</si>
  <si>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</si>
  <si>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</si>
  <si>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</si>
  <si>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</si>
  <si>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</si>
  <si>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</si>
  <si>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</si>
  <si>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</si>
  <si>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</si>
  <si>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</si>
  <si>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</si>
  <si>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</si>
  <si>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</si>
  <si>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</si>
  <si>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</si>
  <si>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</si>
  <si>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</si>
  <si>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</si>
  <si>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</si>
  <si>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</si>
  <si>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</si>
  <si>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</si>
  <si>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</si>
  <si>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</si>
  <si>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</si>
  <si>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</si>
  <si>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</si>
  <si>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</si>
  <si>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</si>
  <si>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</si>
  <si>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</si>
  <si>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</si>
  <si>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</si>
  <si>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</si>
  <si>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</si>
  <si>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</si>
  <si>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</si>
  <si>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</si>
  <si>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</si>
  <si>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</si>
  <si>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</si>
  <si>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</si>
  <si>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</si>
  <si>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</si>
  <si>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</si>
  <si>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</si>
  <si>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</si>
  <si>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</si>
  <si>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</si>
  <si>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</si>
  <si>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</si>
  <si>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</si>
  <si>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</si>
  <si>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</si>
  <si>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</si>
  <si>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</si>
  <si>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</si>
  <si>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</si>
  <si>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</si>
  <si>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</si>
  <si>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</si>
  <si>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</si>
  <si>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</si>
  <si>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</si>
  <si>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</si>
  <si>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</si>
  <si>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</si>
  <si>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</si>
  <si>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</si>
  <si>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</si>
  <si>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</si>
  <si>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</si>
  <si>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</si>
  <si>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</si>
  <si>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</si>
  <si>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</si>
  <si>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</si>
  <si>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</si>
  <si>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</si>
  <si>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</si>
  <si>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</si>
  <si>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</si>
  <si>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</si>
  <si>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</si>
  <si>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</si>
  <si>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</si>
  <si>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</si>
  <si>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</si>
  <si>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</si>
  <si>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</si>
  <si>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</si>
  <si>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</si>
  <si>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</si>
  <si>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</si>
  <si>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</si>
  <si>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</si>
  <si>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</si>
  <si>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</si>
  <si>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</si>
  <si>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</si>
  <si>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</si>
  <si>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</si>
  <si>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</si>
  <si>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</si>
  <si>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</si>
  <si>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</si>
  <si>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</si>
  <si>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</si>
  <si>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</si>
  <si>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</si>
  <si>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</si>
  <si>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</si>
  <si>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</si>
  <si>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</si>
  <si>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</si>
  <si>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</si>
  <si>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</si>
  <si>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</si>
  <si>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</si>
  <si>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</si>
  <si>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</si>
  <si>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</si>
  <si>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</si>
  <si>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</si>
  <si>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</si>
  <si>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</si>
  <si>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</si>
  <si>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</si>
  <si>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</si>
  <si>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</si>
  <si>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</si>
  <si>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</si>
  <si>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</si>
  <si>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</si>
  <si>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</si>
  <si>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</si>
  <si>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</si>
  <si>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</si>
  <si>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</si>
  <si>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</si>
  <si>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</si>
  <si>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</si>
  <si>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</si>
  <si>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</si>
  <si>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</si>
  <si>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</si>
  <si>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</si>
  <si>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</si>
  <si>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</si>
  <si>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</si>
  <si>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</si>
  <si>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</si>
  <si>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</si>
  <si>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</si>
  <si>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</si>
  <si>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</si>
  <si>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</si>
  <si>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</si>
  <si>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</si>
  <si>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</si>
  <si>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</si>
  <si>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</si>
  <si>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</si>
  <si>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</si>
  <si>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</si>
  <si>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</si>
  <si>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</si>
  <si>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</si>
  <si>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</si>
  <si>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</si>
  <si>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</si>
  <si>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</si>
  <si>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</si>
  <si>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</si>
  <si>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</si>
  <si>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</si>
  <si>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</si>
  <si>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</si>
  <si>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</si>
  <si>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</si>
  <si>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</si>
  <si>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</si>
  <si>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</si>
  <si>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</si>
  <si>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</si>
  <si>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</si>
  <si>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</si>
  <si>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</si>
  <si>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</si>
  <si>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</si>
  <si>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</si>
  <si>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</si>
  <si>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</si>
  <si>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</si>
  <si>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</si>
  <si>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</si>
  <si>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</si>
  <si>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</si>
  <si>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</si>
  <si>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</si>
  <si>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</si>
  <si>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</si>
  <si>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</si>
  <si>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</si>
  <si>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</si>
  <si>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</si>
  <si>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</si>
  <si>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</si>
  <si>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</si>
  <si>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</si>
  <si>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</si>
  <si>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</si>
  <si>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</si>
  <si>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</si>
  <si>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</si>
  <si>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</si>
  <si>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</si>
  <si>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</si>
  <si>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</si>
  <si>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</si>
  <si>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</si>
  <si>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</si>
  <si>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</si>
  <si>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</si>
  <si>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</si>
  <si>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</si>
  <si>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</si>
  <si>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</si>
  <si>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</si>
  <si>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</si>
  <si>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</si>
  <si>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</si>
  <si>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</si>
  <si>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</si>
  <si>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</si>
  <si>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</si>
  <si>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</si>
  <si>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</si>
  <si>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</si>
  <si>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</si>
  <si>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</si>
  <si>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</si>
  <si>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</si>
  <si>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</si>
  <si>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</si>
  <si>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</si>
  <si>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</si>
  <si>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</si>
  <si>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</si>
  <si>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</si>
  <si>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</si>
  <si>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</si>
  <si>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</si>
  <si>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</si>
  <si>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</si>
  <si>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</si>
  <si>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</si>
  <si>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</si>
  <si>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</si>
  <si>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</si>
  <si>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</si>
  <si>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</si>
  <si>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</si>
  <si>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</si>
  <si>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</si>
  <si>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</si>
  <si>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</si>
  <si>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</si>
  <si>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</si>
  <si>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</si>
  <si>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</si>
  <si>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</si>
  <si>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</si>
  <si>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</si>
  <si>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</si>
  <si>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</si>
  <si>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</si>
  <si>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</si>
  <si>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</si>
  <si>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</si>
  <si>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</si>
  <si>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</si>
  <si>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</si>
  <si>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</si>
  <si>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</si>
  <si>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</si>
  <si>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</si>
  <si>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</si>
  <si>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</si>
  <si>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</si>
  <si>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</si>
  <si>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</si>
  <si>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</si>
  <si>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</si>
  <si>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</si>
  <si>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</si>
  <si>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</si>
  <si>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</si>
  <si>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</si>
  <si>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</si>
  <si>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</si>
  <si>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</si>
  <si>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</si>
  <si>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</si>
  <si>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</si>
  <si>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</si>
  <si>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</si>
  <si>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</si>
  <si>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</si>
  <si>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</si>
  <si>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</si>
  <si>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</si>
  <si>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</si>
  <si>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</si>
  <si>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</si>
  <si>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</si>
  <si>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</si>
  <si>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</si>
  <si>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</si>
  <si>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</si>
  <si>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</si>
  <si>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</si>
  <si>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</si>
  <si>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</si>
  <si>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</si>
  <si>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</si>
  <si>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</si>
  <si>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</si>
  <si>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</si>
  <si>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</si>
  <si>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</si>
  <si>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</si>
  <si>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</si>
  <si>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</si>
  <si>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</si>
  <si>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</si>
  <si>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</si>
  <si>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</si>
  <si>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</si>
  <si>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</si>
  <si>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</si>
  <si>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</si>
  <si>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</si>
  <si>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</si>
  <si>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</si>
  <si>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</si>
  <si>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</si>
  <si>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</si>
  <si>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</si>
  <si>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</si>
  <si>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</si>
  <si>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</si>
  <si>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</si>
  <si>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</si>
  <si>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</si>
  <si>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</si>
  <si>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</si>
  <si>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</si>
  <si>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</si>
  <si>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</si>
  <si>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</si>
  <si>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</si>
  <si>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</si>
  <si>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</si>
  <si>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</si>
  <si>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</si>
  <si>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</si>
  <si>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</si>
  <si>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</si>
  <si>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</si>
  <si>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</si>
  <si>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</si>
  <si>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</si>
  <si>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</si>
  <si>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</si>
  <si>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</si>
  <si>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</si>
  <si>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</si>
  <si>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</si>
  <si>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</si>
  <si>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</si>
  <si>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</si>
  <si>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</si>
  <si>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</si>
  <si>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</si>
  <si>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</si>
  <si>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</si>
  <si>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</si>
  <si>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</si>
  <si>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</si>
  <si>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</si>
  <si>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</si>
  <si>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</si>
  <si>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</si>
  <si>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</si>
  <si>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</si>
  <si>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</si>
  <si>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</si>
  <si>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</si>
  <si>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</si>
  <si>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</si>
  <si>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</si>
  <si>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</si>
  <si>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</si>
  <si>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</si>
  <si>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</si>
  <si>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</si>
  <si>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</si>
  <si>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</si>
  <si>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</si>
  <si>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</si>
  <si>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</si>
  <si>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</si>
  <si>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</si>
  <si>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</si>
  <si>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</si>
  <si>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</si>
  <si>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</si>
  <si>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</si>
  <si>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</si>
  <si>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</si>
  <si>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</si>
  <si>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</si>
  <si>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</si>
  <si>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</si>
  <si>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</si>
  <si>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</si>
  <si>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</si>
  <si>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</si>
  <si>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</si>
  <si>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</si>
  <si>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</si>
  <si>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</si>
  <si>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</si>
  <si>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</si>
  <si>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</si>
  <si>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</si>
  <si>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</si>
  <si>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</si>
  <si>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</si>
  <si>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</si>
  <si>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</si>
  <si>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</si>
  <si>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</si>
  <si>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</si>
  <si>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</si>
  <si>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</si>
  <si>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</si>
  <si>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</si>
  <si>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</si>
  <si>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</si>
  <si>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</si>
  <si>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</si>
  <si>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</si>
  <si>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</si>
  <si>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</si>
  <si>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</si>
  <si>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</si>
  <si>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</si>
  <si>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</si>
  <si>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</si>
  <si>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</si>
  <si>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</si>
  <si>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</si>
  <si>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</si>
  <si>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</si>
  <si>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</si>
  <si>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</si>
  <si>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</si>
  <si>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</si>
  <si>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</si>
  <si>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</si>
  <si>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</si>
  <si>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</si>
  <si>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</si>
  <si>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</si>
  <si>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</si>
  <si>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</si>
  <si>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</si>
  <si>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</si>
  <si>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</si>
  <si>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</si>
  <si>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</si>
  <si>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</si>
  <si>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</si>
  <si>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</si>
  <si>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</si>
  <si>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</si>
  <si>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</si>
  <si>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</si>
  <si>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</si>
  <si>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</si>
  <si>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</si>
  <si>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</si>
  <si>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</si>
  <si>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</si>
  <si>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</si>
  <si>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</si>
  <si>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</si>
  <si>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</si>
  <si>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</si>
  <si>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</si>
  <si>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</si>
  <si>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</si>
  <si>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</si>
  <si>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</si>
  <si>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</si>
  <si>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</si>
  <si>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</si>
  <si>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</si>
  <si>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</si>
  <si>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</si>
  <si>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</si>
  <si>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</si>
  <si>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</si>
  <si>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</si>
  <si>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</si>
  <si>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</si>
  <si>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</si>
  <si>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</si>
  <si>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</si>
  <si>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</si>
  <si>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</si>
  <si>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</si>
  <si>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</si>
  <si>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</si>
  <si>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</si>
  <si>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</si>
  <si>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</si>
  <si>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</si>
  <si>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</si>
  <si>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</si>
  <si>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</si>
  <si>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</si>
  <si>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</si>
  <si>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</si>
  <si>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</si>
  <si>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</si>
  <si>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</si>
  <si>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</si>
  <si>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</si>
  <si>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</si>
  <si>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</si>
  <si>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</si>
  <si>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</si>
  <si>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</si>
  <si>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</si>
  <si>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</si>
  <si>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</si>
  <si>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</si>
  <si>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</si>
  <si>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</si>
  <si>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</si>
  <si>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</si>
  <si>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</si>
  <si>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</si>
  <si>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</si>
  <si>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</si>
  <si>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</si>
  <si>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</si>
  <si>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</si>
  <si>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</si>
  <si>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</si>
  <si>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</si>
  <si>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</si>
  <si>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</si>
  <si>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</si>
  <si>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</si>
  <si>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</si>
  <si>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</si>
  <si>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</si>
  <si>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</si>
  <si>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</si>
  <si>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</si>
  <si>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</si>
  <si>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</si>
  <si>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</si>
  <si>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</si>
  <si>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</si>
  <si>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</si>
  <si>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</si>
  <si>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</si>
  <si>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</si>
  <si>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</si>
  <si>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</si>
  <si>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</si>
  <si>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</si>
  <si>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</si>
  <si>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</si>
  <si>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</si>
  <si>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</si>
  <si>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</si>
  <si>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</si>
  <si>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</si>
  <si>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</si>
  <si>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</si>
  <si>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</si>
  <si>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</si>
  <si>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</si>
  <si>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</si>
  <si>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</si>
  <si>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</si>
  <si>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</si>
  <si>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</si>
  <si>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</si>
  <si>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</si>
  <si>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</si>
  <si>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</si>
  <si>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</si>
  <si>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</si>
  <si>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</si>
  <si>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</si>
  <si>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</si>
  <si>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</si>
  <si>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</si>
  <si>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</si>
  <si>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</si>
  <si>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</si>
  <si>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</si>
  <si>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</si>
  <si>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</si>
  <si>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</si>
  <si>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</si>
  <si>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</si>
  <si>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</si>
  <si>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</si>
  <si>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</si>
  <si>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</si>
  <si>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</si>
  <si>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</si>
  <si>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</si>
  <si>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</si>
  <si>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</si>
  <si>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</si>
  <si>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</si>
  <si>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</si>
  <si>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</si>
  <si>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</si>
  <si>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</si>
  <si>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</si>
  <si>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</si>
  <si>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</si>
  <si>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</si>
  <si>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</si>
  <si>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</si>
  <si>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</si>
  <si>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</si>
  <si>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</si>
  <si>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</si>
  <si>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</si>
  <si>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</si>
  <si>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</si>
  <si>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</si>
  <si>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</si>
  <si>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</si>
  <si>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</si>
  <si>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</si>
  <si>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</si>
  <si>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</si>
  <si>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</si>
  <si>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</si>
  <si>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</si>
  <si>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</si>
  <si>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</si>
  <si>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</si>
  <si>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</si>
  <si>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</si>
  <si>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</si>
  <si>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</si>
  <si>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</si>
  <si>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</si>
  <si>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</si>
  <si>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</si>
  <si>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</si>
  <si>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</si>
  <si>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</si>
  <si>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</si>
  <si>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</si>
  <si>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</si>
  <si>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</si>
  <si>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</si>
  <si>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</si>
  <si>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</si>
  <si>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</si>
  <si>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</si>
  <si>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</si>
  <si>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</si>
  <si>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</si>
  <si>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</si>
  <si>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</si>
  <si>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</si>
  <si>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</si>
  <si>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</si>
  <si>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</si>
  <si>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</si>
  <si>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</si>
  <si>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</si>
  <si>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</si>
  <si>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</si>
  <si>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</si>
  <si>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</si>
  <si>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</si>
  <si>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</si>
  <si>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</si>
  <si>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</si>
  <si>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</si>
  <si>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</si>
  <si>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</si>
  <si>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</si>
  <si>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</si>
  <si>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</si>
  <si>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</si>
  <si>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</si>
  <si>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</si>
  <si>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</si>
  <si>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</si>
  <si>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</si>
  <si>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</si>
  <si>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</si>
  <si>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</si>
  <si>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</si>
  <si>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</si>
  <si>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</si>
  <si>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</si>
  <si>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</si>
  <si>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</si>
  <si>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</si>
  <si>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</si>
  <si>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</si>
  <si>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</si>
  <si>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</si>
  <si>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</si>
  <si>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</si>
  <si>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</si>
  <si>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</si>
  <si>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</si>
  <si>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</si>
  <si>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</si>
  <si>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</si>
  <si>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</si>
  <si>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</si>
  <si>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</si>
  <si>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</si>
  <si>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</si>
  <si>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</si>
  <si>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</si>
  <si>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</si>
  <si>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</si>
  <si>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</si>
  <si>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</si>
  <si>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</si>
  <si>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</si>
  <si>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</si>
  <si>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</si>
  <si>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</si>
  <si>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</si>
  <si>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</si>
  <si>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</si>
  <si>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</si>
  <si>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</si>
  <si>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</si>
  <si>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</si>
  <si>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</si>
  <si>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</si>
  <si>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</si>
  <si>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</si>
  <si>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</si>
  <si>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</si>
  <si>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</si>
  <si>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</si>
  <si>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</si>
  <si>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</si>
  <si>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</si>
  <si>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</si>
  <si>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</si>
  <si>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</si>
  <si>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</si>
  <si>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</si>
  <si>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</si>
  <si>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</si>
  <si>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</si>
  <si>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</si>
  <si>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</si>
  <si>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</si>
  <si>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</si>
  <si>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</si>
  <si>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</si>
  <si>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</si>
  <si>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</si>
  <si>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</si>
  <si>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</si>
  <si>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</si>
  <si>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</si>
  <si>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</si>
  <si>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</si>
  <si>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</si>
  <si>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</si>
  <si>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</si>
  <si>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</si>
  <si>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</si>
  <si>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</si>
  <si>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</si>
  <si>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</si>
  <si>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</si>
  <si>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</si>
  <si>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</si>
  <si>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</si>
  <si>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</si>
  <si>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</si>
  <si>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</si>
  <si>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</si>
  <si>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</si>
  <si>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</si>
  <si>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</si>
  <si>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</si>
  <si>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</si>
  <si>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</si>
  <si>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</si>
  <si>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</si>
  <si>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</si>
  <si>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</si>
  <si>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</si>
  <si>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</si>
  <si>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</si>
  <si>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</si>
  <si>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</si>
  <si>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</si>
  <si>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</si>
  <si>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</si>
  <si>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</si>
  <si>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</si>
  <si>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</si>
  <si>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</si>
  <si>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</si>
  <si>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</si>
  <si>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</si>
  <si>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</si>
  <si>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</si>
  <si>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</si>
  <si>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</si>
  <si>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</si>
  <si>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</si>
  <si>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</si>
  <si>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</si>
  <si>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</si>
  <si>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</si>
  <si>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</si>
  <si>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</si>
  <si>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</si>
  <si>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</si>
  <si>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</si>
  <si>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</si>
  <si>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</si>
  <si>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</si>
  <si>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</si>
  <si>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</si>
  <si>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</si>
  <si>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</si>
  <si>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</si>
  <si>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</si>
  <si>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</si>
  <si>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</si>
  <si>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</si>
  <si>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</si>
  <si>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</si>
  <si>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</si>
  <si>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</si>
  <si>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</si>
  <si>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</si>
  <si>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</si>
  <si>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</si>
  <si>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</si>
  <si>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</si>
  <si>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</si>
  <si>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</si>
  <si>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</si>
  <si>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</si>
  <si>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</si>
  <si>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</si>
  <si>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</si>
  <si>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</si>
  <si>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</si>
  <si>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</si>
  <si>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</si>
  <si>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</si>
  <si>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</si>
  <si>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</si>
  <si>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</si>
  <si>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</si>
  <si>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</si>
  <si>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</si>
  <si>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</si>
  <si>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</si>
  <si>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</si>
  <si>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</si>
  <si>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</si>
  <si>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</si>
  <si>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</si>
  <si>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</si>
  <si>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</si>
  <si>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</si>
  <si>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</si>
  <si>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</si>
  <si>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</si>
  <si>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</si>
  <si>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</si>
  <si>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</si>
  <si>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</si>
  <si>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</si>
  <si>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</si>
  <si>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</si>
  <si>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</si>
  <si>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</si>
  <si>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</si>
  <si>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</si>
  <si>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</si>
  <si>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</si>
  <si>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</si>
  <si>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</si>
  <si>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</si>
  <si>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</si>
  <si>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</si>
  <si>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</si>
  <si>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</si>
  <si>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</si>
  <si>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</si>
  <si>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</si>
  <si>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</si>
  <si>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</si>
  <si>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</si>
  <si>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</si>
  <si>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</si>
  <si>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</si>
  <si>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</si>
  <si>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</si>
  <si>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</si>
  <si>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</si>
  <si>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</si>
  <si>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</si>
  <si>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</si>
  <si>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</si>
  <si>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</si>
  <si>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</si>
  <si>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</si>
  <si>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</si>
  <si>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</si>
  <si>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</si>
  <si>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</si>
  <si>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</si>
  <si>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</si>
  <si>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</si>
  <si>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</si>
  <si>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</si>
  <si>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</si>
  <si>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</si>
  <si>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</si>
  <si>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</si>
  <si>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</si>
  <si>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</si>
  <si>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</si>
  <si>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</si>
  <si>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</si>
  <si>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</si>
  <si>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</si>
  <si>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</si>
  <si>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</si>
  <si>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</si>
  <si>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</si>
  <si>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</si>
  <si>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</si>
  <si>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</si>
  <si>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</si>
  <si>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</si>
  <si>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</si>
  <si>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</si>
  <si>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</si>
  <si>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</si>
  <si>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</si>
  <si>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</si>
  <si>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</si>
  <si>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</si>
  <si>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</si>
  <si>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</si>
  <si>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</si>
  <si>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</si>
  <si>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</si>
  <si>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</si>
  <si>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</si>
  <si>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</si>
  <si>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</si>
  <si>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</si>
  <si>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</si>
  <si>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</si>
  <si>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</si>
  <si>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</si>
  <si>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</si>
  <si>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</si>
  <si>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</si>
  <si>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</si>
  <si>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</si>
  <si>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</si>
  <si>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</si>
  <si>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</si>
  <si>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</si>
  <si>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</si>
  <si>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</si>
  <si>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</si>
  <si>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</si>
  <si>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</si>
  <si>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</si>
  <si>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</si>
  <si>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</si>
  <si>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</si>
  <si>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</si>
  <si>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</si>
  <si>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</si>
  <si>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</si>
  <si>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</si>
  <si>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</si>
  <si>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</si>
  <si>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</si>
  <si>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</si>
  <si>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</si>
  <si>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</si>
  <si>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</si>
  <si>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</si>
  <si>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</si>
  <si>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</si>
  <si>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</si>
  <si>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</si>
  <si>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</si>
  <si>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</si>
  <si>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</si>
  <si>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</si>
  <si>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</si>
  <si>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</si>
  <si>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</si>
  <si>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</si>
  <si>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</si>
  <si>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</si>
  <si>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</si>
  <si>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</si>
  <si>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</si>
  <si>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</si>
  <si>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</si>
  <si>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</si>
  <si>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</si>
  <si>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</si>
  <si>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</si>
  <si>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</si>
  <si>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</si>
  <si>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</si>
  <si>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</si>
  <si>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</si>
  <si>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</si>
  <si>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</si>
  <si>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</si>
  <si>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</si>
  <si>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</si>
  <si>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</si>
  <si>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</si>
  <si>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</si>
  <si>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</si>
  <si>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</si>
  <si>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</si>
  <si>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</si>
  <si>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</si>
  <si>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</si>
  <si>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</si>
  <si>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</si>
  <si>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</si>
  <si>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</si>
  <si>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</si>
  <si>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</si>
  <si>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</si>
  <si>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</si>
  <si>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</si>
  <si>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</si>
  <si>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</si>
  <si>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</si>
  <si>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</si>
  <si>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</si>
  <si>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</si>
  <si>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</si>
  <si>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</si>
  <si>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</si>
  <si>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</si>
  <si>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</si>
  <si>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</si>
  <si>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</si>
  <si>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</si>
  <si>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</si>
  <si>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</si>
  <si>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</si>
  <si>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</si>
  <si>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</si>
  <si>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</si>
  <si>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</si>
  <si>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</si>
  <si>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</si>
  <si>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</si>
  <si>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</si>
  <si>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</si>
  <si>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</si>
  <si>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</si>
  <si>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</si>
  <si>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</si>
  <si>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</si>
  <si>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</si>
  <si>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</si>
  <si>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</si>
  <si>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</si>
  <si>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</si>
  <si>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</si>
  <si>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</si>
  <si>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</si>
  <si>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</si>
  <si>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</si>
  <si>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</si>
  <si>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</si>
  <si>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</si>
  <si>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</si>
  <si>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</si>
  <si>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</si>
  <si>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</si>
  <si>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</si>
  <si>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</si>
  <si>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</si>
  <si>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</si>
  <si>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</si>
  <si>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</si>
  <si>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</si>
  <si>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</si>
  <si>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</si>
  <si>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</si>
  <si>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</si>
  <si>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</si>
  <si>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</si>
  <si>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</si>
  <si>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</si>
  <si>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</si>
  <si>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</si>
  <si>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</si>
  <si>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</si>
  <si>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</si>
  <si>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</si>
  <si>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</si>
  <si>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</si>
  <si>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</si>
  <si>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</si>
  <si>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</si>
  <si>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</si>
  <si>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</si>
  <si>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</si>
  <si>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</si>
  <si>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</si>
  <si>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</si>
  <si>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</si>
  <si>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</si>
  <si>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</si>
  <si>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</si>
  <si>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</si>
  <si>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</si>
  <si>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</si>
  <si>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</si>
  <si>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</si>
  <si>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</si>
  <si>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</si>
  <si>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</si>
  <si>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</si>
  <si>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</si>
  <si>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</si>
  <si>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</si>
  <si>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</si>
  <si>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</si>
  <si>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</si>
  <si>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</si>
  <si>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</si>
  <si>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</si>
  <si>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</si>
  <si>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</si>
  <si>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</si>
  <si>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</si>
  <si>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</si>
  <si>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</si>
  <si>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</si>
  <si>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</si>
  <si>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</si>
  <si>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</si>
  <si>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</si>
  <si>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</si>
  <si>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</si>
  <si>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</si>
  <si>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</si>
  <si>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</si>
  <si>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</si>
  <si>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</si>
  <si>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</si>
  <si>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</si>
  <si>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</si>
  <si>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</si>
  <si>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</si>
  <si>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</si>
  <si>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</si>
  <si>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</si>
  <si>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</si>
  <si>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</si>
  <si>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</si>
  <si>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</si>
  <si>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</si>
  <si>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</si>
  <si>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</si>
  <si>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</si>
  <si>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</si>
  <si>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</si>
  <si>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</si>
  <si>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</si>
  <si>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</si>
  <si>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</si>
  <si>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</si>
  <si>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</si>
  <si>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</si>
  <si>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</si>
  <si>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</si>
  <si>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</si>
  <si>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</si>
  <si>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</si>
  <si>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</si>
  <si>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</si>
  <si>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</si>
  <si>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</si>
  <si>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</si>
  <si>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</si>
  <si>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</si>
  <si>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</si>
  <si>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</si>
  <si>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</si>
  <si>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</si>
  <si>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</si>
  <si>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</si>
  <si>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</si>
  <si>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</si>
  <si>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</si>
  <si>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</si>
  <si>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</si>
  <si>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</si>
  <si>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</si>
  <si>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</si>
  <si>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</si>
  <si>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</si>
  <si>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</si>
  <si>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</si>
  <si>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</si>
  <si>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</si>
  <si>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</si>
  <si>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</si>
  <si>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</si>
  <si>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</si>
  <si>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</si>
  <si>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</si>
  <si>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</si>
  <si>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</si>
  <si>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</si>
  <si>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</si>
  <si>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</si>
  <si>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</si>
  <si>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</si>
  <si>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</si>
  <si>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</si>
  <si>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</si>
  <si>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</si>
  <si>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</si>
  <si>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</si>
  <si>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</si>
  <si>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</si>
  <si>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</si>
  <si>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</si>
  <si>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</si>
  <si>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</si>
  <si>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</si>
  <si>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</si>
  <si>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</si>
  <si>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</si>
  <si>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</si>
  <si>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</si>
  <si>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</si>
  <si>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</si>
  <si>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</si>
  <si>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</si>
  <si>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</si>
  <si>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</si>
  <si>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</si>
  <si>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</si>
  <si>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</si>
  <si>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</si>
  <si>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</si>
  <si>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</si>
  <si>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</si>
  <si>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</si>
  <si>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</si>
  <si>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</si>
  <si>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</si>
  <si>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</si>
  <si>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</si>
  <si>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</si>
  <si>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</si>
  <si>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</si>
  <si>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</si>
  <si>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</si>
  <si>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</si>
  <si>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</si>
  <si>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</si>
  <si>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</si>
  <si>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</si>
  <si>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</si>
  <si>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</si>
  <si>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</si>
  <si>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</si>
  <si>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</si>
  <si>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</si>
  <si>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</si>
  <si>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</si>
  <si>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</si>
  <si>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</si>
  <si>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</si>
  <si>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</si>
  <si>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</si>
  <si>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</si>
  <si>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</si>
  <si>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</si>
  <si>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</si>
  <si>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</si>
  <si>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</si>
  <si>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</si>
  <si>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</si>
  <si>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</si>
  <si>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</si>
  <si>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</si>
  <si>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</si>
  <si>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</si>
  <si>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</si>
  <si>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</si>
  <si>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</si>
  <si>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</si>
  <si>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</si>
  <si>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</si>
  <si>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</si>
  <si>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</si>
  <si>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</si>
  <si>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</si>
  <si>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</si>
  <si>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</si>
  <si>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</si>
  <si>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</si>
  <si>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</si>
  <si>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</si>
  <si>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</si>
  <si>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</si>
  <si>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</si>
  <si>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</si>
  <si>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</si>
  <si>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</si>
  <si>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</si>
  <si>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</si>
  <si>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</si>
  <si>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</si>
  <si>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</si>
  <si>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</si>
  <si>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</si>
  <si>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</si>
  <si>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</si>
  <si>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</si>
  <si>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</si>
  <si>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</si>
  <si>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</si>
  <si>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</si>
  <si>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</si>
  <si>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</si>
  <si>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</si>
  <si>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</si>
  <si>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</si>
  <si>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</si>
  <si>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</si>
  <si>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</si>
  <si>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</si>
  <si>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</si>
  <si>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</si>
  <si>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</si>
  <si>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</si>
  <si>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</si>
  <si>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</si>
  <si>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</si>
  <si>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</si>
  <si>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</si>
  <si>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</si>
  <si>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</si>
  <si>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</si>
  <si>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</si>
  <si>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</si>
  <si>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</si>
  <si>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</si>
  <si>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</si>
  <si>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</si>
  <si>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</si>
  <si>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</si>
  <si>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</si>
  <si>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</si>
  <si>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</si>
  <si>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</si>
  <si>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</si>
  <si>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</si>
  <si>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</si>
  <si>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</si>
  <si>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</si>
  <si>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</si>
  <si>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</si>
  <si>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</si>
  <si>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</si>
  <si>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</si>
  <si>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</si>
  <si>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</si>
  <si>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</si>
  <si>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</si>
  <si>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</si>
  <si>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</si>
  <si>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</si>
  <si>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</si>
  <si>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</si>
  <si>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</si>
  <si>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</si>
  <si>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</si>
  <si>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</si>
  <si>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</si>
  <si>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</si>
  <si>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</si>
  <si>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</si>
  <si>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</si>
  <si>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</si>
  <si>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</si>
  <si>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</si>
  <si>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</si>
  <si>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</si>
  <si>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</si>
  <si>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</si>
  <si>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</si>
  <si>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</si>
  <si>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</si>
  <si>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</si>
  <si>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</si>
  <si>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</si>
  <si>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</si>
  <si>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</si>
  <si>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</si>
  <si>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</si>
  <si>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</si>
  <si>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</si>
  <si>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</si>
  <si>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</si>
  <si>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</si>
  <si>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</si>
  <si>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</si>
  <si>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</si>
  <si>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</si>
  <si>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</si>
  <si>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</si>
  <si>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</si>
  <si>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</si>
  <si>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</si>
  <si>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</si>
  <si>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</si>
  <si>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</si>
  <si>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</si>
  <si>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</si>
  <si>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</si>
  <si>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</si>
  <si>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</si>
  <si>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</si>
  <si>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</si>
  <si>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</si>
  <si>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</si>
  <si>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</si>
  <si>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</si>
  <si>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</si>
  <si>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</si>
  <si>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</si>
  <si>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</si>
  <si>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</si>
  <si>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</si>
  <si>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</si>
  <si>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</si>
  <si>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</si>
  <si>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</si>
  <si>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</si>
  <si>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</si>
  <si>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</si>
  <si>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</si>
  <si>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</si>
  <si>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</si>
  <si>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</si>
  <si>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</si>
  <si>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</si>
  <si>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</si>
  <si>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</si>
  <si>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</si>
  <si>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</si>
  <si>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</si>
  <si>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</si>
  <si>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</si>
  <si>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</si>
  <si>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</si>
  <si>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</si>
  <si>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</si>
  <si>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</si>
  <si>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</si>
  <si>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</si>
  <si>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</si>
  <si>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</si>
  <si>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</si>
  <si>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</si>
  <si>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</si>
  <si>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</si>
  <si>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</si>
  <si>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</si>
  <si>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</si>
  <si>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</si>
  <si>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</si>
  <si>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</si>
  <si>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</si>
  <si>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</si>
  <si>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</si>
  <si>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</si>
  <si>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</si>
  <si>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</si>
  <si>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</si>
  <si>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</si>
  <si>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</si>
  <si>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</si>
  <si>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</si>
  <si>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</si>
  <si>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</si>
  <si>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</si>
  <si>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</si>
  <si>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</si>
  <si>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</si>
  <si>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</si>
  <si>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</si>
  <si>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</si>
  <si>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</si>
  <si>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</si>
  <si>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</si>
  <si>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</si>
  <si>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</si>
  <si>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</si>
  <si>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</si>
  <si>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</si>
  <si>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</si>
  <si>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</si>
  <si>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</si>
  <si>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</si>
  <si>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</si>
  <si>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</si>
  <si>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</si>
  <si>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</si>
  <si>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</si>
  <si>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</si>
  <si>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</si>
  <si>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</si>
  <si>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</si>
  <si>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</si>
  <si>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</si>
  <si>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</si>
  <si>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</si>
  <si>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</si>
  <si>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</si>
  <si>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</si>
  <si>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</si>
  <si>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</si>
  <si>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</si>
  <si>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</si>
  <si>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</si>
  <si>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</si>
  <si>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</si>
  <si>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</si>
  <si>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</si>
  <si>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</si>
  <si>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</si>
  <si>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</si>
  <si>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</si>
  <si>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</si>
  <si>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</si>
  <si>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</si>
  <si>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</si>
  <si>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</si>
  <si>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</si>
  <si>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</si>
  <si>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</si>
  <si>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</si>
  <si>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</si>
  <si>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</si>
  <si>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</si>
  <si>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</si>
  <si>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</si>
  <si>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</si>
  <si>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</si>
  <si>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</si>
  <si>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</si>
  <si>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</si>
  <si>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</si>
  <si>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</si>
  <si>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</si>
  <si>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</si>
  <si>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</si>
  <si>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</si>
  <si>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</si>
  <si>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</si>
  <si>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</si>
  <si>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</si>
  <si>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</si>
  <si>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</si>
  <si>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</si>
  <si>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</si>
  <si>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</si>
  <si>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</si>
  <si>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</si>
  <si>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</si>
  <si>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</si>
  <si>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</si>
  <si>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</si>
  <si>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</si>
  <si>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</si>
  <si>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</si>
  <si>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</si>
  <si>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</si>
  <si>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</si>
  <si>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</si>
  <si>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</si>
  <si>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</si>
  <si>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</si>
  <si>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</si>
  <si>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</si>
  <si>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</si>
  <si>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</si>
  <si>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</si>
  <si>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</si>
  <si>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</si>
  <si>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</si>
  <si>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</si>
  <si>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</si>
  <si>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</si>
  <si>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</si>
  <si>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</si>
  <si>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</si>
  <si>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</si>
  <si>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</si>
  <si>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</si>
  <si>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</si>
  <si>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</si>
  <si>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</si>
  <si>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</si>
  <si>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</si>
  <si>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</si>
  <si>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</si>
  <si>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</si>
  <si>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</si>
  <si>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</si>
  <si>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</si>
  <si>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</si>
  <si>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</si>
  <si>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</si>
  <si>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</si>
  <si>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</si>
  <si>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</si>
  <si>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</si>
  <si>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</si>
  <si>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</si>
  <si>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</si>
  <si>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</si>
  <si>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</si>
  <si>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</si>
  <si>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</si>
  <si>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</si>
  <si>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</si>
  <si>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</si>
  <si>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</si>
  <si>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</si>
  <si>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</si>
  <si>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</si>
  <si>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</si>
  <si>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</si>
  <si>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</si>
  <si>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</si>
  <si>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</si>
  <si>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</si>
  <si>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</si>
  <si>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</si>
  <si>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</si>
  <si>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</si>
  <si>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</si>
  <si>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</si>
  <si>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</si>
  <si>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</si>
  <si>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</si>
  <si>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</si>
  <si>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</si>
  <si>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</si>
  <si>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</si>
  <si>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</si>
  <si>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</si>
  <si>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</si>
  <si>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</si>
  <si>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</si>
  <si>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</si>
  <si>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</si>
  <si>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</si>
  <si>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</si>
  <si>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</si>
  <si>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</si>
  <si>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</si>
  <si>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</si>
  <si>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</si>
  <si>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</si>
  <si>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</si>
  <si>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</si>
  <si>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</si>
  <si>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</si>
  <si>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</si>
  <si>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</si>
  <si>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</si>
  <si>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</si>
  <si>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</si>
  <si>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</si>
  <si>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</si>
  <si>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</si>
  <si>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</si>
  <si>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</si>
  <si>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</si>
  <si>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</si>
  <si>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</si>
  <si>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</si>
  <si>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</si>
  <si>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</si>
  <si>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</si>
  <si>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</si>
  <si>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</si>
  <si>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</si>
  <si>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</si>
  <si>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</si>
  <si>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</si>
  <si>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</si>
  <si>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</si>
  <si>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</si>
  <si>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</si>
  <si>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</si>
  <si>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</si>
  <si>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</si>
  <si>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</si>
  <si>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</si>
  <si>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</si>
  <si>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</si>
  <si>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</si>
  <si>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</si>
  <si>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</si>
  <si>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</si>
  <si>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</si>
  <si>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</si>
  <si>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</si>
  <si>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</si>
  <si>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</si>
  <si>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</si>
  <si>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</si>
  <si>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</si>
  <si>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</si>
  <si>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</si>
  <si>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</si>
  <si>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</si>
  <si>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</si>
  <si>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</si>
  <si>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</si>
  <si>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</si>
  <si>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</si>
  <si>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</si>
  <si>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</si>
  <si>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</si>
  <si>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</si>
  <si>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</si>
  <si>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</si>
  <si>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</si>
  <si>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</si>
  <si>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</si>
  <si>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</si>
  <si>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</si>
  <si>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</si>
  <si>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</si>
  <si>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</si>
  <si>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</si>
  <si>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</si>
  <si>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</si>
  <si>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</si>
  <si>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</si>
  <si>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</si>
  <si>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</si>
  <si>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</si>
  <si>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</si>
  <si>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</si>
  <si>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</si>
  <si>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</si>
  <si>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</si>
  <si>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</si>
  <si>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</si>
  <si>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</si>
  <si>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</si>
  <si>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</si>
  <si>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</si>
  <si>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</si>
  <si>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</si>
  <si>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</si>
  <si>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</si>
  <si>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</si>
  <si>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</si>
  <si>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</si>
  <si>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</si>
  <si>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</si>
  <si>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</si>
  <si>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</si>
  <si>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</si>
  <si>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</si>
  <si>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</si>
  <si>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</si>
  <si>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</si>
  <si>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</si>
  <si>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</si>
  <si>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</si>
  <si>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</si>
  <si>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</si>
  <si>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</si>
  <si>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</si>
  <si>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</si>
  <si>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</si>
  <si>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</si>
  <si>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</si>
  <si>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</si>
  <si>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</si>
  <si>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</si>
  <si>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</si>
  <si>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</si>
  <si>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</si>
  <si>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</si>
  <si>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</si>
  <si>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</si>
  <si>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</si>
  <si>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</si>
  <si>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</si>
  <si>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</si>
  <si>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</si>
  <si>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</si>
  <si>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</si>
  <si>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</si>
  <si>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</si>
  <si>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</si>
  <si>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</si>
  <si>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</si>
  <si>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</si>
  <si>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</si>
  <si>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</si>
  <si>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</si>
  <si>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</si>
  <si>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</si>
  <si>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</si>
  <si>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</si>
  <si>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</si>
  <si>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</si>
  <si>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</si>
  <si>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</si>
  <si>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</si>
  <si>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</si>
  <si>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</si>
  <si>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</si>
  <si>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</si>
  <si>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</si>
  <si>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</si>
  <si>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</si>
  <si>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</si>
  <si>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</si>
  <si>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</si>
  <si>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</si>
  <si>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</si>
  <si>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</si>
  <si>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</si>
  <si>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</si>
  <si>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</si>
  <si>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</si>
  <si>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</si>
  <si>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</si>
  <si>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</si>
  <si>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</si>
  <si>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</si>
  <si>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</si>
  <si>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</si>
  <si>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</si>
  <si>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</si>
  <si>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</si>
  <si>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</si>
  <si>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</si>
  <si>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</si>
  <si>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</si>
  <si>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</si>
  <si>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</si>
  <si>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</si>
  <si>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</si>
  <si>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</si>
  <si>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</si>
  <si>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</si>
  <si>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</si>
  <si>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</si>
  <si>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</si>
  <si>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</si>
  <si>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</si>
  <si>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</si>
  <si>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</si>
  <si>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</si>
  <si>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</si>
  <si>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</si>
  <si>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</si>
  <si>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</si>
  <si>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</si>
  <si>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</si>
  <si>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</si>
  <si>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</si>
  <si>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</si>
  <si>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</si>
  <si>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</si>
  <si>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</si>
  <si>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</si>
  <si>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</si>
  <si>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</si>
  <si>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</si>
  <si>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</si>
  <si>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</si>
  <si>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</si>
  <si>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</si>
  <si>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</si>
  <si>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</si>
  <si>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</si>
  <si>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</si>
  <si>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</si>
  <si>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</si>
  <si>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</si>
  <si>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</si>
  <si>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</si>
  <si>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</si>
  <si>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</si>
  <si>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</si>
  <si>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</si>
  <si>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</si>
  <si>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</si>
  <si>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</si>
  <si>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</si>
  <si>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</si>
  <si>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</si>
  <si>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</si>
  <si>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</si>
  <si>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</si>
  <si>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</si>
  <si>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</si>
  <si>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</si>
  <si>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</si>
  <si>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</si>
  <si>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</si>
  <si>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</si>
  <si>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</si>
  <si>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</si>
  <si>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</si>
  <si>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</si>
  <si>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</si>
  <si>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</si>
  <si>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</si>
  <si>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</si>
  <si>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</si>
  <si>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</si>
  <si>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</si>
  <si>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</si>
  <si>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</si>
  <si>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</si>
  <si>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</si>
  <si>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</si>
  <si>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</si>
  <si>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</si>
  <si>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</si>
  <si>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</si>
  <si>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</si>
  <si>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</si>
  <si>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</si>
  <si>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</si>
  <si>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</si>
  <si>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</si>
  <si>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</si>
  <si>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</si>
  <si>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</si>
  <si>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</si>
  <si>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</si>
  <si>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</si>
  <si>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</si>
  <si>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</si>
  <si>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</si>
  <si>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</si>
  <si>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</si>
  <si>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</si>
  <si>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</si>
  <si>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</si>
  <si>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</si>
  <si>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</si>
  <si>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</si>
  <si>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</si>
  <si>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</si>
  <si>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</si>
  <si>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</si>
  <si>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</si>
  <si>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</si>
  <si>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</si>
  <si>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</si>
  <si>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</si>
  <si>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</si>
  <si>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</si>
  <si>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</si>
  <si>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</si>
  <si>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</si>
  <si>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</si>
  <si>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</si>
  <si>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</si>
  <si>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</si>
  <si>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</si>
  <si>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</si>
  <si>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</si>
  <si>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</si>
  <si>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</si>
  <si>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</si>
  <si>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</si>
  <si>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</si>
  <si>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</si>
  <si>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</si>
  <si>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</si>
  <si>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</si>
  <si>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</si>
  <si>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</si>
  <si>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</si>
  <si>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</si>
  <si>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</si>
  <si>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</si>
  <si>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</si>
  <si>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</si>
  <si>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</si>
  <si>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</si>
  <si>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</si>
  <si>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</si>
  <si>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</si>
  <si>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</si>
  <si>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</si>
  <si>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</si>
  <si>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</si>
  <si>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</si>
  <si>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</si>
  <si>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</si>
  <si>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</si>
  <si>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</si>
  <si>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</si>
  <si>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</si>
  <si>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</si>
  <si>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</si>
  <si>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</si>
  <si>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</si>
  <si>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</si>
  <si>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</si>
  <si>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</si>
  <si>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</si>
  <si>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</si>
  <si>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</si>
  <si>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</si>
  <si>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</si>
  <si>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</si>
  <si>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</si>
  <si>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</si>
  <si>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</si>
  <si>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</si>
  <si>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</si>
  <si>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</si>
  <si>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</si>
  <si>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</si>
  <si>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</si>
  <si>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</si>
  <si>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</si>
  <si>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</si>
  <si>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</si>
  <si>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</si>
  <si>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</si>
  <si>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</si>
  <si>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</si>
  <si>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</si>
  <si>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</si>
  <si>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</si>
  <si>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</si>
  <si>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</si>
  <si>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</si>
  <si>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</si>
  <si>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</si>
  <si>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</si>
  <si>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</si>
  <si>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</si>
  <si>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</si>
  <si>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</si>
  <si>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</si>
  <si>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</si>
  <si>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</si>
  <si>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</si>
  <si>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</si>
  <si>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</si>
  <si>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</si>
  <si>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</si>
  <si>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</si>
  <si>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</si>
  <si>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</si>
  <si>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</si>
  <si>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</si>
  <si>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</si>
  <si>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</si>
  <si>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</si>
  <si>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</si>
  <si>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</si>
  <si>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</si>
  <si>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</si>
  <si>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</si>
  <si>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</si>
  <si>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</si>
  <si>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</si>
  <si>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</si>
  <si>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</si>
  <si>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</si>
  <si>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</si>
  <si>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</si>
  <si>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</si>
  <si>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</si>
  <si>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</si>
  <si>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</si>
  <si>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</si>
  <si>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</si>
  <si>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</si>
  <si>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</si>
  <si>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</si>
  <si>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</si>
  <si>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</si>
  <si>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</si>
  <si>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</si>
  <si>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</si>
  <si>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</si>
  <si>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</si>
  <si>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</si>
  <si>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</si>
  <si>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</si>
  <si>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</si>
  <si>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</si>
  <si>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</si>
  <si>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</si>
  <si>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</si>
  <si>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</si>
  <si>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</si>
  <si>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</si>
  <si>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</si>
  <si>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</si>
  <si>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</si>
  <si>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</si>
  <si>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</si>
  <si>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</si>
  <si>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</si>
  <si>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</si>
  <si>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</si>
  <si>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</si>
  <si>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</si>
  <si>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</si>
  <si>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</si>
  <si>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</si>
  <si>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</si>
  <si>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</si>
  <si>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</si>
  <si>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</si>
  <si>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</si>
  <si>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</si>
  <si>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</si>
  <si>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</si>
  <si>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</si>
  <si>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</si>
  <si>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</si>
  <si>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</si>
  <si>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</si>
  <si>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</si>
  <si>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</si>
  <si>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</si>
  <si>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</si>
  <si>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</si>
  <si>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</si>
  <si>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</si>
  <si>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</si>
  <si>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</si>
  <si>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</si>
  <si>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</si>
  <si>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</si>
  <si>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</si>
  <si>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</si>
  <si>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</si>
  <si>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</si>
  <si>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</si>
  <si>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</si>
  <si>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</si>
  <si>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</si>
  <si>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</si>
  <si>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</si>
  <si>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</si>
  <si>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</si>
  <si>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</si>
  <si>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</si>
  <si>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</si>
  <si>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</si>
  <si>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</si>
  <si>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</si>
  <si>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</si>
  <si>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</si>
  <si>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</si>
  <si>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</si>
  <si>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</si>
  <si>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</si>
  <si>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</si>
  <si>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</si>
  <si>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</si>
  <si>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</si>
  <si>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</si>
  <si>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</si>
  <si>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</si>
  <si>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</si>
  <si>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</si>
  <si>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</si>
  <si>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</si>
  <si>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</si>
  <si>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</si>
  <si>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</si>
  <si>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</si>
  <si>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</si>
  <si>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</si>
  <si>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</si>
  <si>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</si>
  <si>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</si>
  <si>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</si>
  <si>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</si>
  <si>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</si>
  <si>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</si>
  <si>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</si>
  <si>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</si>
  <si>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</si>
  <si>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</si>
  <si>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</si>
  <si>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</si>
  <si>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</si>
  <si>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</si>
  <si>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</si>
  <si>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</si>
  <si>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</si>
  <si>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</si>
  <si>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</si>
  <si>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</si>
  <si>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</si>
  <si>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</si>
  <si>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</si>
  <si>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</si>
  <si>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</si>
  <si>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</si>
  <si>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</si>
  <si>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</si>
  <si>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</si>
  <si>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</si>
  <si>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</si>
  <si>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</si>
  <si>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</si>
  <si>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</si>
  <si>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</si>
  <si>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</si>
  <si>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</si>
  <si>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</si>
  <si>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</si>
  <si>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</si>
  <si>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</si>
  <si>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</si>
  <si>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</si>
  <si>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</si>
  <si>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</si>
  <si>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</si>
  <si>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</si>
  <si>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</si>
  <si>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</si>
  <si>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</si>
  <si>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</si>
  <si>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</si>
  <si>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</si>
  <si>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</si>
  <si>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</si>
  <si>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</si>
  <si>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</si>
  <si>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</si>
  <si>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</si>
  <si>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</si>
  <si>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</si>
  <si>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</si>
  <si>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</si>
  <si>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</si>
  <si>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</si>
  <si>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</si>
  <si>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</si>
  <si>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</si>
  <si>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</si>
  <si>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</si>
  <si>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</si>
  <si>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</si>
  <si>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</si>
  <si>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</si>
  <si>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</si>
  <si>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</si>
  <si>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</si>
  <si>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</si>
  <si>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</si>
  <si>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</si>
  <si>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</si>
  <si>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</si>
  <si>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</si>
  <si>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</si>
  <si>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</si>
  <si>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</si>
  <si>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</si>
  <si>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</si>
  <si>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</si>
  <si>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</si>
  <si>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</si>
  <si>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</si>
  <si>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</si>
  <si>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</si>
  <si>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</si>
  <si>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</si>
  <si>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</si>
  <si>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</si>
  <si>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</si>
  <si>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</si>
  <si>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</si>
  <si>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</si>
  <si>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</si>
  <si>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</si>
  <si>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</si>
  <si>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</si>
  <si>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</si>
  <si>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</si>
  <si>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</si>
  <si>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</si>
  <si>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</si>
  <si>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</si>
  <si>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</si>
  <si>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</si>
  <si>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</si>
  <si>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</si>
  <si>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</si>
  <si>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</si>
  <si>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</si>
  <si>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</si>
  <si>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</si>
  <si>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</si>
  <si>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</si>
  <si>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</si>
  <si>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</si>
  <si>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</si>
  <si>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</si>
  <si>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</si>
  <si>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</si>
  <si>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</si>
  <si>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</si>
  <si>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</si>
  <si>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</si>
  <si>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</si>
  <si>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</si>
  <si>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</si>
  <si>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</si>
  <si>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</si>
  <si>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</si>
  <si>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</si>
  <si>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</si>
  <si>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</si>
  <si>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</si>
  <si>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</si>
  <si>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</si>
  <si>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</si>
  <si>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</si>
  <si>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</si>
  <si>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</si>
  <si>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</si>
  <si>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</si>
  <si>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</si>
  <si>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</si>
  <si>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</si>
  <si>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</si>
  <si>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</si>
  <si>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</si>
  <si>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</si>
  <si>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</si>
  <si>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</si>
  <si>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</si>
  <si>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</si>
  <si>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</si>
  <si>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</si>
  <si>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</si>
  <si>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</si>
  <si>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</si>
  <si>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</si>
  <si>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</si>
  <si>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</si>
  <si>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</si>
  <si>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</si>
  <si>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</si>
  <si>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</si>
  <si>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</si>
  <si>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</si>
  <si>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</si>
  <si>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</si>
  <si>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</si>
  <si>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</si>
  <si>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</si>
  <si>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</si>
  <si>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</si>
  <si>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</si>
  <si>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</si>
  <si>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</si>
  <si>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</si>
  <si>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</si>
  <si>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</si>
  <si>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</si>
  <si>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</si>
  <si>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</si>
  <si>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</si>
  <si>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</si>
  <si>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</si>
  <si>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</si>
  <si>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</si>
  <si>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</si>
  <si>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</si>
  <si>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</si>
  <si>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</si>
  <si>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</si>
  <si>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</si>
  <si>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</si>
  <si>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</si>
  <si>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</si>
  <si>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</si>
  <si>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</si>
  <si>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</si>
  <si>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</si>
  <si>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</si>
  <si>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</si>
  <si>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</si>
  <si>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</si>
  <si>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</si>
  <si>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</si>
  <si>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</si>
  <si>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</si>
  <si>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</si>
  <si>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</si>
  <si>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</si>
  <si>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</si>
  <si>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</si>
  <si>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</si>
  <si>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</si>
  <si>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</si>
  <si>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</si>
  <si>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</si>
  <si>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</si>
  <si>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</si>
  <si>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</si>
  <si>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</si>
  <si>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</si>
  <si>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</si>
  <si>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</si>
  <si>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</si>
  <si>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</si>
  <si>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</si>
  <si>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</si>
  <si>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</si>
  <si>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</si>
  <si>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</si>
  <si>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</si>
  <si>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</si>
  <si>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</si>
  <si>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</si>
  <si>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</si>
  <si>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</si>
  <si>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</si>
  <si>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</si>
  <si>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</si>
  <si>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</si>
  <si>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</si>
  <si>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</si>
  <si>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</si>
  <si>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</si>
  <si>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</si>
  <si>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</si>
  <si>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</si>
  <si>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</si>
  <si>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</si>
  <si>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</si>
  <si>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</si>
  <si>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</si>
  <si>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</si>
  <si>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</si>
  <si>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</si>
  <si>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</si>
  <si>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</si>
  <si>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</si>
  <si>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</si>
  <si>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</si>
  <si>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</si>
  <si>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</si>
  <si>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</si>
  <si>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</si>
  <si>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</si>
  <si>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</si>
  <si>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</si>
  <si>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</si>
  <si>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</si>
  <si>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</si>
  <si>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</si>
  <si>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</si>
  <si>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</si>
  <si>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</si>
  <si>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</si>
  <si>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</si>
  <si>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</si>
  <si>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</si>
  <si>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</si>
  <si>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</si>
  <si>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</si>
  <si>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</si>
  <si>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</si>
  <si>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</si>
  <si>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</si>
  <si>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</si>
  <si>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</si>
  <si>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</si>
  <si>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</si>
  <si>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</si>
  <si>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</si>
  <si>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</si>
  <si>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</si>
  <si>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</si>
  <si>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</si>
  <si>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</si>
  <si>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</si>
  <si>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</si>
  <si>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</si>
  <si>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</si>
  <si>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</si>
  <si>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</si>
  <si>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</si>
  <si>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</si>
  <si>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</si>
  <si>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</si>
  <si>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</si>
  <si>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</si>
  <si>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</si>
  <si>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</si>
  <si>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</si>
  <si>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</si>
  <si>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</si>
  <si>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</si>
  <si>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</si>
  <si>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</si>
  <si>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</si>
  <si>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</si>
  <si>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</si>
  <si>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</si>
  <si>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</si>
  <si>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</si>
  <si>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</si>
  <si>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</si>
  <si>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</si>
  <si>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</si>
  <si>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</si>
  <si>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</si>
  <si>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</si>
  <si>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</si>
  <si>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</si>
  <si>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</si>
  <si>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</si>
  <si>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</si>
  <si>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</si>
  <si>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</si>
  <si>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</si>
  <si>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</si>
  <si>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</si>
  <si>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</si>
  <si>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</si>
  <si>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</si>
  <si>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</si>
  <si>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</si>
  <si>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</si>
  <si>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</si>
  <si>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</si>
  <si>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</si>
  <si>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</si>
  <si>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</si>
  <si>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</si>
  <si>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</si>
  <si>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</si>
  <si>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</si>
  <si>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</si>
  <si>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</si>
  <si>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</si>
  <si>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</si>
  <si>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</si>
  <si>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</si>
  <si>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</si>
  <si>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</si>
  <si>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</si>
  <si>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</si>
  <si>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</si>
  <si>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</si>
  <si>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</si>
  <si>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</si>
  <si>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</si>
  <si>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</si>
  <si>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</si>
  <si>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</si>
  <si>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</si>
  <si>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</si>
  <si>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</si>
  <si>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</si>
  <si>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</si>
  <si>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</si>
  <si>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</si>
  <si>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</si>
  <si>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</si>
  <si>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</si>
  <si>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</si>
  <si>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</si>
  <si>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</si>
  <si>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</si>
  <si>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</si>
  <si>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</si>
  <si>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</si>
  <si>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</si>
  <si>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</si>
  <si>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</si>
  <si>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</si>
  <si>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</si>
  <si>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</si>
  <si>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</si>
  <si>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</si>
  <si>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</si>
  <si>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</si>
  <si>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</si>
  <si>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</si>
  <si>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</si>
  <si>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</si>
  <si>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</si>
  <si>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</si>
  <si>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</si>
  <si>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</si>
  <si>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</si>
  <si>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</si>
  <si>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</si>
  <si>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</si>
  <si>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</si>
  <si>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</si>
  <si>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</si>
  <si>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</si>
  <si>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</si>
  <si>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</si>
  <si>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</si>
  <si>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</si>
  <si>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</si>
  <si>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</si>
  <si>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</si>
  <si>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</si>
  <si>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</si>
  <si>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</si>
  <si>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</si>
  <si>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</si>
  <si>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</si>
  <si>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</si>
  <si>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</si>
  <si>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</si>
  <si>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</si>
  <si>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</si>
  <si>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</si>
  <si>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</si>
  <si>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</si>
  <si>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</si>
  <si>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</si>
  <si>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</si>
  <si>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</si>
  <si>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</si>
  <si>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</si>
  <si>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</si>
  <si>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</si>
  <si>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</si>
  <si>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</si>
  <si>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</si>
  <si>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</si>
  <si>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</si>
  <si>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</si>
  <si>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</si>
  <si>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</si>
  <si>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</si>
  <si>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</si>
  <si>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</si>
  <si>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</si>
  <si>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</si>
  <si>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</si>
  <si>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</si>
  <si>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</si>
  <si>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</si>
  <si>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</si>
  <si>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</si>
  <si>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</si>
  <si>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</si>
  <si>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</si>
  <si>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</si>
  <si>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</si>
  <si>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</si>
  <si>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</si>
  <si>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</si>
  <si>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</si>
  <si>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</si>
  <si>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</si>
  <si>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</si>
  <si>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</si>
  <si>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</si>
  <si>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</si>
  <si>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</si>
  <si>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</si>
  <si>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</si>
  <si>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</si>
  <si>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</si>
  <si>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</si>
  <si>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</si>
  <si>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</si>
  <si>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</si>
  <si>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</si>
  <si>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</si>
  <si>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</si>
  <si>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</si>
  <si>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</si>
  <si>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</si>
  <si>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</si>
  <si>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</si>
  <si>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</si>
  <si>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</si>
  <si>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</si>
  <si>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</si>
  <si>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</si>
  <si>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</si>
  <si>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</si>
  <si>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</si>
  <si>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</si>
  <si>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</si>
  <si>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</si>
  <si>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</si>
  <si>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</si>
  <si>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</si>
  <si>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</si>
  <si>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</si>
  <si>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</si>
  <si>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</si>
  <si>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</si>
  <si>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</si>
  <si>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</si>
  <si>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</si>
  <si>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</si>
  <si>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</si>
  <si>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</si>
  <si>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</si>
  <si>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</si>
  <si>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</si>
  <si>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</si>
  <si>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</si>
  <si>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</si>
  <si>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</si>
  <si>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</si>
  <si>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</si>
  <si>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</si>
  <si>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</si>
  <si>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</si>
  <si>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</si>
  <si>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</si>
  <si>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</si>
  <si>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</si>
  <si>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</si>
  <si>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</si>
  <si>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</si>
  <si>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</si>
  <si>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</si>
  <si>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</si>
  <si>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</si>
  <si>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</si>
  <si>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</si>
  <si>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</si>
  <si>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</si>
  <si>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</si>
  <si>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</si>
  <si>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</si>
  <si>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</si>
  <si>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</si>
  <si>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</si>
  <si>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</si>
  <si>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</si>
  <si>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</si>
  <si>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</si>
  <si>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</si>
  <si>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</si>
  <si>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</si>
  <si>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</si>
  <si>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</si>
  <si>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</si>
  <si>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</si>
  <si>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</si>
  <si>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</si>
  <si>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</si>
  <si>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</si>
  <si>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</si>
  <si>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</si>
  <si>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</si>
  <si>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</si>
  <si>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</si>
  <si>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</si>
  <si>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</si>
  <si>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</si>
  <si>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</si>
  <si>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</si>
  <si>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</si>
  <si>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</si>
  <si>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</si>
  <si>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</si>
  <si>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</si>
  <si>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</si>
  <si>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</si>
  <si>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</si>
  <si>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</si>
  <si>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</si>
  <si>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</si>
  <si>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</si>
  <si>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</si>
  <si>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</si>
  <si>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</si>
  <si>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</si>
  <si>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</si>
  <si>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</si>
  <si>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</si>
  <si>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</si>
  <si>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</si>
  <si>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</si>
  <si>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</si>
  <si>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</si>
  <si>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</si>
  <si>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</si>
  <si>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</si>
  <si>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</si>
  <si>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</si>
  <si>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</si>
  <si>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</si>
  <si>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</si>
  <si>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</si>
  <si>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</si>
  <si>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</si>
  <si>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</si>
  <si>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</si>
  <si>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</si>
  <si>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</si>
  <si>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</si>
  <si>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</si>
  <si>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</si>
  <si>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</si>
  <si>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</si>
  <si>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</si>
  <si>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</si>
  <si>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</si>
  <si>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</si>
  <si>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</si>
  <si>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</si>
  <si>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</si>
  <si>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</si>
  <si>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</si>
  <si>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</si>
  <si>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</si>
  <si>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</si>
  <si>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</si>
  <si>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</si>
  <si>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</si>
  <si>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</si>
  <si>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</si>
  <si>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</si>
  <si>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</si>
  <si>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</si>
  <si>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</si>
  <si>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</si>
  <si>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</si>
  <si>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</si>
  <si>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</si>
  <si>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</si>
  <si>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</si>
  <si>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</si>
  <si>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</si>
  <si>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</si>
  <si>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</si>
  <si>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</si>
  <si>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</si>
  <si>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</si>
  <si>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</si>
  <si>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</si>
  <si>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</si>
  <si>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</si>
  <si>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</si>
  <si>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</si>
  <si>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</si>
  <si>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</si>
  <si>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</si>
  <si>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</si>
  <si>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</si>
  <si>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</si>
  <si>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</si>
  <si>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</si>
  <si>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</si>
  <si>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</si>
  <si>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</si>
  <si>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</si>
  <si>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</si>
  <si>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</si>
  <si>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</si>
  <si>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</si>
  <si>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</si>
  <si>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</si>
  <si>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</si>
  <si>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</si>
  <si>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</si>
  <si>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</si>
  <si>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</si>
  <si>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</si>
  <si>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</si>
  <si>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</si>
  <si>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</si>
  <si>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</si>
  <si>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</si>
  <si>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</si>
  <si>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</si>
  <si>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</si>
  <si>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</si>
  <si>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</si>
  <si>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</si>
  <si>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</si>
  <si>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</si>
  <si>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</si>
  <si>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</si>
  <si>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</si>
  <si>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</si>
  <si>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</si>
  <si>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</si>
  <si>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</si>
  <si>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</si>
  <si>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</si>
  <si>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</si>
  <si>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</si>
  <si>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</si>
  <si>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</si>
  <si>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</si>
  <si>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</si>
  <si>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</si>
  <si>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</si>
  <si>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</si>
  <si>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</si>
  <si>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</si>
  <si>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</si>
  <si>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</si>
  <si>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</si>
  <si>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</si>
  <si>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</si>
  <si>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</si>
  <si>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</si>
  <si>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</si>
  <si>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</si>
  <si>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</si>
  <si>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</si>
  <si>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</si>
  <si>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</si>
  <si>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</si>
  <si>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</si>
  <si>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</si>
  <si>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</si>
  <si>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</si>
  <si>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</si>
  <si>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</si>
  <si>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</si>
  <si>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</si>
  <si>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</si>
  <si>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</si>
  <si>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</si>
  <si>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</si>
  <si>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</si>
  <si>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</si>
  <si>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</si>
  <si>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</si>
  <si>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</si>
  <si>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</si>
  <si>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</si>
  <si>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</si>
  <si>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</si>
  <si>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</si>
  <si>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</si>
  <si>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</si>
  <si>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</si>
  <si>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</si>
  <si>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</si>
  <si>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</si>
  <si>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</si>
  <si>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</si>
  <si>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</si>
  <si>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</si>
  <si>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</si>
  <si>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</si>
  <si>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</si>
  <si>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</si>
  <si>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</si>
  <si>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</si>
  <si>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</si>
  <si>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</si>
  <si>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</si>
  <si>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</si>
  <si>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</si>
  <si>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</si>
  <si>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</si>
  <si>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</si>
  <si>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</si>
  <si>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</si>
  <si>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</si>
  <si>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</si>
  <si>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</si>
  <si>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</si>
  <si>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</si>
  <si>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</si>
  <si>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</si>
  <si>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</si>
  <si>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</si>
  <si>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</si>
  <si>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</si>
  <si>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</si>
  <si>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</si>
  <si>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</si>
  <si>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</si>
  <si>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</si>
  <si>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</si>
  <si>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</si>
  <si>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</si>
  <si>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</si>
  <si>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</si>
  <si>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</si>
  <si>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</si>
  <si>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</si>
  <si>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</si>
  <si>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</si>
  <si>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</si>
  <si>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</si>
  <si>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</si>
  <si>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</si>
  <si>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</si>
  <si>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</si>
  <si>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</si>
  <si>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</si>
  <si>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</si>
  <si>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</si>
  <si>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</si>
  <si>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</si>
  <si>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</si>
  <si>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</si>
  <si>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</si>
  <si>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</si>
  <si>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</si>
  <si>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</si>
  <si>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</si>
  <si>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</si>
  <si>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</si>
  <si>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</si>
  <si>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</si>
  <si>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</si>
  <si>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</si>
  <si>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</si>
  <si>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</si>
  <si>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</si>
  <si>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</si>
  <si>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</si>
  <si>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</si>
  <si>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</si>
  <si>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</si>
  <si>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</si>
  <si>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</si>
  <si>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</si>
  <si>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</si>
  <si>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</si>
  <si>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</si>
  <si>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</si>
  <si>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</si>
  <si>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</si>
  <si>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</si>
  <si>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</si>
  <si>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</si>
  <si>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</si>
  <si>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</si>
  <si>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</si>
  <si>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</si>
  <si>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</si>
  <si>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</si>
  <si>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</si>
  <si>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</si>
  <si>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</si>
  <si>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</si>
  <si>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</si>
  <si>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</si>
  <si>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</si>
  <si>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</si>
  <si>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</si>
  <si>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</si>
  <si>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</si>
  <si>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</si>
  <si>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</si>
  <si>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</si>
  <si>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</si>
  <si>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</si>
  <si>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</si>
  <si>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</si>
  <si>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</si>
  <si>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</si>
  <si>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</si>
  <si>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</si>
  <si>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</si>
  <si>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</si>
  <si>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</si>
  <si>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</si>
  <si>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</si>
  <si>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</si>
  <si>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</si>
  <si>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</si>
  <si>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</si>
  <si>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</si>
  <si>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</si>
  <si>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</si>
  <si>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</si>
  <si>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</si>
  <si>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</si>
  <si>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</si>
  <si>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</si>
  <si>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</si>
  <si>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</si>
  <si>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</si>
  <si>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</si>
  <si>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</si>
  <si>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</si>
  <si>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</si>
  <si>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</si>
  <si>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</si>
  <si>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</si>
  <si>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</si>
  <si>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</si>
  <si>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</si>
  <si>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</si>
  <si>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</si>
  <si>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</si>
  <si>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</si>
  <si>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</si>
  <si>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</si>
  <si>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</si>
  <si>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</si>
  <si>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</si>
  <si>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</si>
  <si>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</si>
  <si>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</si>
  <si>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</si>
  <si>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</si>
  <si>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</si>
  <si>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</si>
  <si>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</si>
  <si>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</si>
  <si>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</si>
  <si>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</si>
  <si>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</si>
  <si>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</si>
  <si>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</si>
  <si>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</si>
  <si>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</si>
  <si>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</si>
  <si>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</si>
  <si>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</si>
  <si>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</si>
  <si>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</si>
  <si>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</si>
  <si>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</si>
  <si>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</si>
  <si>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</si>
  <si>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</si>
  <si>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</si>
  <si>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</si>
  <si>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</si>
  <si>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</si>
  <si>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</si>
  <si>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</si>
  <si>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</si>
  <si>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</si>
  <si>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</si>
  <si>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</si>
  <si>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</si>
  <si>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</si>
  <si>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</si>
  <si>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</si>
  <si>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</si>
  <si>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</si>
  <si>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</si>
  <si>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</si>
  <si>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</si>
  <si>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</si>
  <si>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</si>
  <si>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</si>
  <si>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</si>
  <si>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</si>
  <si>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</si>
  <si>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</si>
  <si>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</si>
  <si>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</si>
  <si>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</si>
  <si>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</si>
  <si>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</si>
  <si>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</si>
  <si>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</si>
  <si>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</si>
  <si>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</si>
  <si>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</si>
  <si>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</si>
  <si>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</si>
  <si>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</si>
  <si>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</si>
  <si>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</si>
  <si>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</si>
  <si>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</si>
  <si>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</si>
  <si>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</si>
  <si>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</si>
  <si>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</si>
  <si>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</si>
  <si>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</si>
  <si>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</si>
  <si>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</si>
  <si>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</si>
  <si>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</si>
  <si>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</si>
  <si>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</si>
  <si>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</si>
  <si>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</si>
  <si>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</si>
  <si>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</si>
  <si>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</si>
  <si>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</si>
  <si>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</si>
  <si>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</si>
  <si>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</si>
  <si>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</si>
  <si>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</si>
  <si>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</si>
  <si>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</si>
  <si>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</si>
  <si>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</si>
  <si>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</si>
  <si>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</si>
  <si>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</si>
  <si>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</si>
  <si>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</si>
  <si>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</si>
  <si>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</si>
  <si>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</si>
  <si>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</si>
  <si>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</si>
  <si>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</si>
  <si>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</si>
  <si>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</si>
  <si>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</si>
  <si>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</si>
  <si>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</si>
  <si>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</si>
  <si>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</si>
  <si>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</si>
  <si>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</si>
  <si>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</si>
  <si>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</si>
  <si>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</si>
  <si>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</si>
  <si>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</si>
  <si>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</si>
  <si>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</si>
  <si>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</si>
  <si>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</si>
  <si>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</si>
  <si>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</si>
  <si>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</si>
  <si>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</si>
  <si>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</si>
  <si>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</si>
  <si>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</si>
  <si>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</si>
  <si>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</si>
  <si>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</si>
  <si>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</si>
  <si>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</si>
  <si>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</si>
  <si>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</si>
  <si>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</si>
  <si>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</si>
  <si>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</si>
  <si>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</si>
  <si>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</si>
  <si>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</si>
  <si>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</si>
  <si>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</si>
  <si>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</si>
  <si>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</si>
  <si>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</si>
  <si>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</si>
  <si>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</si>
  <si>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</si>
  <si>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</si>
  <si>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</si>
  <si>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</si>
  <si>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</si>
  <si>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</si>
  <si>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</si>
  <si>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</si>
  <si>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</si>
  <si>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</si>
  <si>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</si>
  <si>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</si>
  <si>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</si>
  <si>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</si>
  <si>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</si>
  <si>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</si>
  <si>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</si>
  <si>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</si>
  <si>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</si>
  <si>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</si>
  <si>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</si>
  <si>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</si>
  <si>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</si>
  <si>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</si>
  <si>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</si>
  <si>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</si>
  <si>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</si>
  <si>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</si>
  <si>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</si>
  <si>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</si>
  <si>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</si>
  <si>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</si>
  <si>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</si>
  <si>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</si>
  <si>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</si>
  <si>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</si>
  <si>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</si>
  <si>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</si>
  <si>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</si>
  <si>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</si>
  <si>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</si>
  <si>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</si>
  <si>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</si>
  <si>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</si>
  <si>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</si>
  <si>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</si>
  <si>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</si>
  <si>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</si>
  <si>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</si>
  <si>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</si>
  <si>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</si>
  <si>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</si>
  <si>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</si>
  <si>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</si>
  <si>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</si>
  <si>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</si>
  <si>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</si>
  <si>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</si>
  <si>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</si>
  <si>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</si>
  <si>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</si>
  <si>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</si>
  <si>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</si>
  <si>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</si>
  <si>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</si>
  <si>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</si>
  <si>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</si>
  <si>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</si>
  <si>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</si>
  <si>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</si>
  <si>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</si>
  <si>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</si>
  <si>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</si>
  <si>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</si>
  <si>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</si>
  <si>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</si>
  <si>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</si>
  <si>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</si>
  <si>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</si>
  <si>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</si>
  <si>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</si>
  <si>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</si>
  <si>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</si>
  <si>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</si>
  <si>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</si>
  <si>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</si>
  <si>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</si>
  <si>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</si>
  <si>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</si>
  <si>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</si>
  <si>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</si>
  <si>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</si>
  <si>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</si>
  <si>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</si>
  <si>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</si>
  <si>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</si>
  <si>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</si>
  <si>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</si>
  <si>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</si>
  <si>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</si>
  <si>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</si>
  <si>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</si>
  <si>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</si>
  <si>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</si>
  <si>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</si>
  <si>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</si>
  <si>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</si>
  <si>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</si>
  <si>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</si>
  <si>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</si>
  <si>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</si>
  <si>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</si>
  <si>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</si>
  <si>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</si>
  <si>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</si>
  <si>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</si>
  <si>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</si>
  <si>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</si>
  <si>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</si>
  <si>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</si>
  <si>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</si>
  <si>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</si>
  <si>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</si>
  <si>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</si>
  <si>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</si>
  <si>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</si>
  <si>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</si>
  <si>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</si>
  <si>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</si>
  <si>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</si>
  <si>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</si>
  <si>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</si>
  <si>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</si>
  <si>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</si>
  <si>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</si>
  <si>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PCM-20251106-00002062</t>
  </si>
  <si>
    <t>Team at site</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</si>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</sst>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305.01588692129735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45967.964312847223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45967.964312847223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45967.964312847223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45967.964312847223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45967.964312847223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45967.964312847223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45967.964312847223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45967.964312847223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45967.964312847223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45967.964312847223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45967.964312847223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45967.964312847223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45967.964312847223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45967.964312847223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45967.964312847223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45967.964312847223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45967.964312847223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45967.964312847223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45967.964312847223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45967.964312847223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45967.964312847223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45967.964312847223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45967.964312847223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45967.964312847223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45967.964312847223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45967.964312847223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45967.964312847223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45967.964312847223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45967.964312847223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45967.964312847223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45967.964312847223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45967.964312847223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45967.964312847223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45967.964312847223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45967.964312847223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45967.964312847223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45967.964312847223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45967.964312847223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45967.964312847223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45967.964312847223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45967.964312847223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45967.964312847223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45967.964312847223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45967.964312847223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45967.964312847223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45967.964312847223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45967.964312847223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45967.964312847223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45967.964312847223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45967.964312847223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45967.964312847223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45967.964312847223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45967.964312847223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45967.964312847223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45967.964312847223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45967.964312847223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45967.964312847223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45967.964312847223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45967.964312847223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45967.964312847223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45967.964312847223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45967.964312847223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45967.964312847223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45967.964312847223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45967.964312847223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45967.964312847223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45967.964312847223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45967.964312847223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45967.964312847223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45967.964312847223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45967.964312847223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45967.964312847223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45967.964312847223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45967.964312847223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45967.964312847223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45967.964312847223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45967.964312847223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45967.964312847223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45967.964312847223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45967.964312847223</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45967.964312847223</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FE0332AC-7DF9-4D77-9172-8D2C7CA6033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142.96447488426202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19057</v>
      </c>
      <c r="E4" s="103" t="s">
        <v>39100</v>
      </c>
      <c r="F4" s="104">
        <v>45967.844513888886</v>
      </c>
      <c r="G4" s="105">
        <f ca="1">IFERROR(NOW()-F4,"-")</f>
        <v>0.11979895833792398</v>
      </c>
      <c r="H4" s="104">
        <v>45967.829351851855</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45967.964312847223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45967.964312847223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45967.964312847223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45967.964312847223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45967.964312847223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45967.964312847223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45967.964312847223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45967.964312847223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45967.964312847223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45967.964312847223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45967.964312847223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45967.964312847223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45967.964312847223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45967.964312847223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45967.964312847223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45967.964312847223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45967.964312847223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45967.964312847223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45967.964312847223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45967.964312847223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45967.964312847223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45967.964312847223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45967.964312847223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45967.964312847223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45967.964312847223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45967.964312847223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45967.964312847223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45967.964312847223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45967.964312847223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45967.964312847223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45967.964312847223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45967.964312847223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45967.964312847223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45967.964312847223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45967.964312847223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45967.964312847223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45967.964312847223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45967.964312847223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45967.964312847223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45967.964312847223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45967.964312847223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45967.964312847223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45967.964312847223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45967.964312847223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45967.964312847223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45967.964312847223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45967.964312847223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45967.964312847223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45967.964312847223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45967.964312847223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45967.964312847223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45967.964312847223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45967.964312847223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45967.964312847223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45967.964312847223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45967.964312847223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45967.964312847223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45967.964312847223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45967.964312847223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45967.964312847223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45967.964312847223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45967.964312847223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45967.964312847223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45967.964312847223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45967.964312847223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45967.964312847223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45967.964312847223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45967.964312847223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45967.964312847223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45967.964312847223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45967.964312847223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45967.964312847223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45967.964312847223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45967.964312847223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45967.964312847223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45967.964312847223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45967.964312847223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45967.964312847223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45967.964312847223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45967.964312847223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45967.964312847223</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45967.964312847223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45967.964312847223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45967.964312847223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45967.964312847223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45967.964312847223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45967.964312847223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45967.964312847223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45967.964312847223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45967.964312847223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45967.964312847223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45967.964312847223</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45967.964312847223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45967.964312847223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45967.964312847223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45967.964312847223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45967.964312847223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45967.964312847223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45967.964312847223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45967.964312847223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45967.964312847223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45967.964312847223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45967.964312847223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45967.964312847223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45967.964312847223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45967.964312847223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45967.964312847223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45967.964312847223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45967.964312847223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45967.964312847223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45967.964312847223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45967.964312847223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45967.964312847223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45967.964312847223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45967.964312847223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45967.964312847223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45967.964312847223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45967.964312847223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45967.964312847223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45967.964312847223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45967.964312847223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45967.964312847223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45967.964312847223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45967.964312847223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45967.964312847223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45967.964312847223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45967.964312847223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45967.964312847223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45967.964312847223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45967.964312847223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45967.964312847223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45967.964312847223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45967.964312847223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45967.964312847223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45967.964312847223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45967.964312847223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45967.964312847223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45967.964312847223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45967.964312847223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45967.964312847223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45967.964312847223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45967.964312847223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45967.964312847223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45967.964312847223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45967.964312847223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45967.964312847223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45967.964312847223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45967.964312847223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45967.964312847223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45967.964312847223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45967.964312847223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45967.964312847223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45967.964312847223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45967.964312847223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45967.964312847223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45967.964312847223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45967.964312847223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45967.964312847223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45967.964312847223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45967.964312847223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45967.964312847223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45967.964312847223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45967.964312847223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45967.964312847223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45967.964312847223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45967.964312847223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45967.964312847223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45967.964312847223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45967.964312847223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45967.964312847223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45967.964312847223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45967.964312847223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45967.964312847223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45967.964312847223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45967.964312847223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45967.964312847223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45967.964312847223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45967.964312847223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45967.964312847223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45967.964312847223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45967.964312847223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45967.964312847223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45967.964312847223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45967.964312847223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45967.964312847223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45967.964312847223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45967.964312847223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45967.964312847223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45967.964312847223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45967.964312847223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45967.964312847223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45967.964312847223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45967.964312847223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45967.964312847223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45967.964312847223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45967.964312847223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45967.964312847223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45967.964312847223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45967.964312847223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45967.964312847223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45967.964312847223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45967.964312847223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45967.964312847223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45967.964312847223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45967.964312847223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45967.964312847223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45967.964312847223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45967.964312847223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45967.964312847223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45967.964312847223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45967.964312847223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45967.964312847223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45967.964312847223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45967.964312847223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45967.964312847223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45967.964312847223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45967.964312847223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45967.964312847223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45967.964312847223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45967.964312847223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45967.964312847223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45967.964312847223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45967.964312847223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45967.964312847223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45967.964312847223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45967.964312847223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45967.964312847223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45967.964312847223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45967.964312847223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45967.964312847223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45967.964312847223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45967.964312847223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45967.964312847223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45967.964312847223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45967.964312847223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45967.964312847223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45967.964312847223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45967.964312847223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45967.964312847223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45967.964312847223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45967.964312847223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45967.964312847223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45967.964312847223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45967.964312847223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45967.964312847223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45967.964312847223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45967.964312847223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45967.964312847223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45967.964312847223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45967.964312847223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45967.964312847223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45967.964312847223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45967.964312847223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45967.964312847223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45967.964312847223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45967.964312847223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45967.964312847223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45967.964312847223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45967.964312847223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45967.964312847223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45967.964312847223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45967.964312847223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45967.964312847223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45967.964312847223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45967.964312847223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45967.964312847223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45967.964312847223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45967.964312847223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45967.964312847223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45967.964312847223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45967.964312847223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45967.964312847223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45967.964312847223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45967.964312847223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45967.964312847223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45967.964312847223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45967.964312847223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45967.964312847223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45967.964312847223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45967.964312847223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45967.964312847223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45967.964312847223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45967.964312847223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45967.964312847223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45967.964312847223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45967.964312847223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45967.964312847223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45967.964312847223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45967.964312847223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45967.964312847223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45967.964312847223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45967.964312847223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45967.964312847223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45967.964312847223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45967.964312847223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45967.964312847223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45967.964312847223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45967.964312847223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45967.964312847223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45967.964312847223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45967.964312847223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45967.964312847223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45967.964312847223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45967.964312847223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45967.964312847223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45967.964312847223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45967.964312847223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45967.964312847223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45967.964312847223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45967.964312847223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45967.964312847223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45967.964312847223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45967.964312847223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45967.964312847223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45967.964312847223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45967.964312847223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45967.964312847223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45967.964312847223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45967.964312847223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45967.964312847223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45967.964312847223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45967.964312847223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45967.964312847223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45967.964312847223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45967.964312847223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45967.964312847223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45967.964312847223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45967.964312847223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45967.964312847223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45967.964312847223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45967.964312847223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45967.964312847223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45967.964312847223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45967.964312847223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45967.964312847223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45967.964312847223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45967.964312847223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45967.964312847223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45967.964312847223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45967.964312847223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45967.964312847223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45967.964312847223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45967.964312847223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45967.964312847223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45967.964312847223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45967.964312847223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45967.964312847223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45967.964312847223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45967.964312847223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45967.964312847223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45967.964312847223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45967.964312847223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45967.964312847223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45967.964312847223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45967.964312847223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45967.964312847223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45967.964312847223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45967.964312847223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45967.964312847223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45967.964312847223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45967.964312847223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45967.964312847223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45967.964312847223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45967.964312847223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45967.964312847223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45967.964312847223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45967.964312847223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45967.964312847223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45967.964312847223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45967.964312847223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45967.964312847223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45967.964312847223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45967.964312847223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45967.964312847223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45967.964312847223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45967.964312847223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45967.964312847223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45967.964312847223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45967.964312847223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45967.964312847223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45967.964312847223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45967.964312847223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45967.964312847223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45967.964312847223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45967.964312847223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45967.964312847223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45967.964312847223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45967.964312847223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45967.964312847223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45967.964312847223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45967.964312847223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45967.964312847223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45967.964312847223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45967.964312847223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45967.964312847223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45967.964312847223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45967.964312847223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45967.964312847223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45967.964312847223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45967.964312847223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45967.964312847223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45967.964312847223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45967.964312847223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45967.964312847223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45967.964312847223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45967.964312847223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45967.964312847223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45967.964312847223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45967.964312847223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45967.964312847223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45967.964312847223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45967.964312847223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45967.964312847223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45967.964312847223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45967.964312847223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45967.964312847223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45967.964312847223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45967.964312847223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45967.964312847223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45967.964312847223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45967.964312847223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45967.964312847223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45967.964312847223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45967.964312847223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45967.964312847223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45967.964312847223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45967.964312847223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45967.964312847223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45967.964312847223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45967.964312847223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45967.964312847223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45967.964312847223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45967.964312847223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45967.964312847223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45967.964312847223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45967.964312847223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45967.964312847223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45967.964312847223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45967.964312847223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45967.964312847223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45967.964312847223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45967.964312847223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45967.964312847223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45967.964312847223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45967.964312847223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45967.964312847223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45967.964312847223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45967.964312847223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45967.964312847223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45967.964312847223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45967.964312847223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45967.964312847223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45967.964312847223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45967.964312847223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45967.964312847223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45967.964312847223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45967.964312847223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45967.964312847223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45967.964312847223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45967.964312847223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45967.964312847223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45967.964312847223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45967.964312847223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45967.964312847223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45967.964312847223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45967.964312847223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45967.964312847223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45967.964312847223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45967.964312847223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45967.964312847223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45967.964312847223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45967.964312847223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45967.964312847223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45967.964312847223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45967.964312847223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45967.964312847223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45967.964312847223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45967.964312847223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45967.964312847223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45967.964312847223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45967.964312847223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45967.964312847223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45967.964312847223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45967.964312847223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45967.964312847223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45967.964312847223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45967.964312847223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45967.964312847223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45967.964312847223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45967.964312847223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45967.964312847223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45967.964312847223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45967.964312847223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45967.964312847223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45967.964312847223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45967.964312847223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45967.964312847223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45967.964312847223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45967.964312847223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45967.964312847223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45967.964312847223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45967.964312847223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45967.964312847223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45967.964312847223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45967.964312847223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45967.964312847223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45967.964312847223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45967.964312847223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45967.964312847223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45967.964312847223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45967.964312847223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45967.964312847223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45967.964312847223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45967.964312847223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45967.964312847223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45967.964312847223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45967.964312847223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45967.964312847223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45967.964312847223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45967.964312847223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45967.964312847223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45967.964312847223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45967.964312847223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45967.964312847223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45967.964312847223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45967.964312847223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45967.964312847223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45967.964312847223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45967.964312847223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45967.964312847223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45967.964312847223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45967.964312847223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45967.964312847223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45967.964312847223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45967.964312847223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45967.964312847223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45967.964312847223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45967.964312847223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45967.964312847223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45967.964312847223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45967.964312847223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45967.964312847223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45967.964312847223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45967.964312847223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45967.964312847223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45967.964312847223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45967.964312847223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45967.964312847223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45967.964312847223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45967.964312847223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45967.964312847223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45967.964312847223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45967.964312847223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45967.964312847223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45967.964312847223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45967.964312847223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45967.964312847223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45967.964312847223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45967.964312847223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45967.964312847223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45967.964312847223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45967.964312847223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45967.964312847223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45967.964312847223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45967.964312847223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45967.964312847223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45967.964312847223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45967.964312847223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45967.964312847223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45967.964312847223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45967.964312847223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45967.964312847223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45967.964312847223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45967.964312847223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45967.964312847223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45967.964312847223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45967.964312847223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45967.964312847223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45967.964312847223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45967.964312847223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45967.964312847223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45967.964312847223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45967.964312847223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45967.964312847223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45967.964312847223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45967.964312847223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45967.964312847223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45967.964312847223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45967.964312847223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45967.964312847223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45967.964312847223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45967.964312847223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45967.964312847223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45967.964312847223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45967.964312847223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45967.964312847223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45967.964312847223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45967.964312847223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45967.964312847223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45967.964312847223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45967.964312847223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45967.964312847223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45967.964312847223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45967.964312847223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45967.964312847223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45967.964312847223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45967.964312847223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45967.964312847223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45967.964312847223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45967.964312847223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45967.964312847223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45967.964312847223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45967.964312847223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45967.964312847223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45967.964312847223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45967.964312847223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45967.964312847223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45967.964312847223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45967.964312847223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45967.964312847223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45967.964312847223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45967.964312847223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45967.964312847223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45967.964312847223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45967.964312847223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45967.964312847223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45967.964312847223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45967.964312847223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45967.964312847223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45967.964312847223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45967.964312847223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45967.964312847223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45967.964312847223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45967.964312847223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45967.964312847223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45967.964312847223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45967.964312847223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45967.964312847223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45967.964312847223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45967.964312847223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45967.964312847223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45967.964312847223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45967.964312847223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45967.964312847223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45967.964312847223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45967.964312847223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45967.964312847223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45967.964312847223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45967.964312847223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45967.964312847223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45967.964312847223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45967.964312847223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45967.964312847223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45967.964312847223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45967.964312847223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45967.964312847223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45967.964312847223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45967.964312847223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45967.964312847223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45967.964312847223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45967.964312847223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45967.964312847223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45967.964312847223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45967.964312847223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45967.964312847223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45967.964312847223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45967.964312847223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45967.964312847223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45967.964312847223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45967.964312847223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45967.964312847223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45967.964312847223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45967.964312847223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45967.964312847223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45967.964312847223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45967.964312847223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45967.964312847223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45967.964312847223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45967.964312847223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45967.964312847223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45967.964312847223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45967.964312847223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45967.964312847223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45967.964312847223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45967.964312847223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45967.964312847223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45967.964312847223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45967.964312847223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45967.964312847223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45967.964312847223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45967.964312847223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45967.964312847223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45967.964312847223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45967.964312847223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45967.964312847223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45967.964312847223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45967.964312847223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45967.964312847223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45967.964312847223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45967.964312847223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45967.964312847223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45967.964312847223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45967.964312847223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45967.964312847223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45967.964312847223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45967.964312847223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45967.964312847223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45967.964312847223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45967.964312847223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45967.964312847223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45967.964312847223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45967.964312847223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45967.964312847223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45967.964312847223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45967.964312847223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45967.964312847223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45967.964312847223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45967.964312847223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45967.964312847223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45967.964312847223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45967.964312847223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45967.964312847223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45967.964312847223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45967.964312847223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45967.964312847223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45967.964312847223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45967.964312847223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45967.964312847223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45967.964312847223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45967.964312847223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45967.964312847223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45967.964312847223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45967.964312847223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45967.964312847223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45967.964312847223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45967.964312847223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45967.964312847223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45967.964312847223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45967.964312847223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45967.964312847223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45967.964312847223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45967.964312847223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45967.964312847223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45967.964312847223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45967.964312847223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45967.964312847223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45967.964312847223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45967.964312847223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45967.964312847223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45967.964312847223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45967.964312847223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45967.964312847223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45967.964312847223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45967.964312847223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45967.964312847223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45967.964312847223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45967.964312847223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45967.964312847223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45967.964312847223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45967.964312847223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45967.964312847223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45967.964312847223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45967.964312847223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45967.964312847223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45967.964312847223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45967.964312847223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45967.964312847223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45967.964312847223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45967.964312847223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45967.964312847223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45967.964312847223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45967.964312847223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45967.964312847223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45967.964312847223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45967.964312847223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45967.964312847223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45967.964312847223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45967.964312847223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45967.964312847223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45967.964312847223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45967.964312847223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45967.964312847223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45967.964312847223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45967.964312847223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45967.964312847223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45967.964312847223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45967.964312847223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45967.964312847223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45967.964312847223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45967.964312847223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45967.964312847223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45967.964312847223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45967.964312847223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45967.964312847223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45967.964312847223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45967.964312847223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45967.964312847223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45967.964312847223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45967.964312847223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45967.964312847223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45967.964312847223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45967.964312847223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45967.964312847223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45967.964312847223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45967.964312847223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45967.964312847223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45967.964312847223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45967.964312847223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45967.964312847223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45967.964312847223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45967.964312847223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45967.964312847223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45967.964312847223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45967.964312847223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45967.964312847223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45967.964312847223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45967.964312847223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45967.964312847223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45967.964312847223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45967.964312847223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45967.964312847223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45967.964312847223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45967.964312847223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45967.964312847223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45967.964312847223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45967.964312847223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45967.964312847223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45967.964312847223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45967.964312847223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45967.964312847223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45967.964312847223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45967.964312847223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45967.964312847223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45967.964312847223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45967.964312847223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45967.964312847223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45967.964312847223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45967.964312847223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45967.964312847223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45967.964312847223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45967.964312847223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45967.964312847223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45967.964312847223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45967.964312847223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45967.964312847223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45967.964312847223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45967.964312847223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45967.964312847223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45967.964312847223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45967.964312847223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45967.964312847223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45967.964312847223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45967.964312847223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45967.964312847223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45967.964312847223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45967.964312847223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45967.964312847223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45967.964312847223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45967.964312847223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45967.964312847223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45967.964312847223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45967.964312847223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45967.964312847223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45967.964312847223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45967.964312847223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45967.964312847223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45967.964312847223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45967.964312847223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45967.964312847223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45967.964312847223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45967.964312847223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45967.964312847223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45967.964312847223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45967.964312847223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45967.964312847223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45967.964312847223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45967.964312847223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45967.964312847223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45967.964312847223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45967.964312847223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45967.964312847223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45967.964312847223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45967.964312847223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45967.964312847223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45967.964312847223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45967.964312847223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45967.964312847223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45967.964312847223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45967.964312847223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45967.964312847223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45967.964312847223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45967.964312847223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45967.964312847223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45967.964312847223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45967.964312847223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45967.964312847223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45967.964312847223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45967.964312847223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45967.964312847223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45967.964312847223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45967.964312847223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45967.964312847223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45967.964312847223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45967.964312847223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45967.964312847223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45967.964312847223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45967.964312847223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45967.964312847223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45967.964312847223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45967.964312847223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45967.964312847223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45967.964312847223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45967.964312847223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45967.964312847223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45967.964312847223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45967.964312847223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45967.964312847223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45967.964312847223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45967.964312847223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45967.964312847223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45967.964312847223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45967.964312847223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45967.964312847223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45967.964312847223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45967.964312847223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45967.964312847223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45967.964312847223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45967.964312847223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45967.964312847223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45967.964312847223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45967.964312847223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45967.964312847223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45967.964312847223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45967.964312847223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45967.964312847223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45967.964312847223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45967.964312847223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45967.964312847223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45967.964312847223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45967.964312847223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45967.964312847223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45967.964312847223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45967.964312847223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45967.964312847223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45967.964312847223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45967.964312847223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45967.964312847223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45967.964312847223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45967.964312847223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45967.964312847223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45967.964312847223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45967.964312847223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45967.964312847223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45967.964312847223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45967.964312847223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45967.964312847223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45967.964312847223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45967.964312847223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45967.964312847223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45967.964312847223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45967.964312847223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45967.964312847223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45967.964312847223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45967.964312847223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45967.964312847223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45967.964312847223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45967.964312847223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45967.964312847223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45967.964312847223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45967.964312847223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45967.964312847223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45967.964312847223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45967.964312847223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45967.964312847223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45967.964312847223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45967.964312847223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45967.964312847223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45967.964312847223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45967.964312847223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45967.964312847223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45967.964312847223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45967.964312847223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45967.964312847223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45967.964312847223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45967.964312847223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45967.964312847223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45967.964312847223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45967.964312847223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45967.964312847223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45967.964312847223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45967.964312847223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45967.964312847223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45967.964312847223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45967.964312847223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45967.964312847223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45967.964312847223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45967.964312847223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45967.964312847223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45967.964312847223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45967.964312847223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45967.964312847223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45967.964312847223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45967.964312847223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45967.964312847223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45967.964312847223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45967.964312847223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45967.964312847223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45967.964312847223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45967.964312847223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45967.964312847223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45967.964312847223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45967.964312847223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45967.964312847223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45967.964312847223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45967.964312847223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45967.964312847223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45967.964312847223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45967.964312847223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45967.964312847223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45967.964312847223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45967.964312847223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45967.964312847223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45967.964312847223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45967.964312847223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45967.964312847223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45967.964312847223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45967.964312847223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45967.964312847223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45967.964312847223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45967.964312847223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45967.964312847223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45967.964312847223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45967.964312847223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45967.964312847223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45967.964312847223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45967.964312847223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45967.964312847223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45967.964312847223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45967.964312847223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45967.964312847223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45967.964312847223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45967.964312847223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45967.964312847223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45967.964312847223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45967.964312847223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45967.964312847223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45967.964312847223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45967.964312847223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45967.964312847223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45967.964312847223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45967.964312847223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45967.964312847223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45967.964312847223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45967.964312847223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45967.964312847223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45967.964312847223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45967.964312847223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45967.964312847223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45967.964312847223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45967.964312847223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45967.964312847223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45967.964312847223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45967.964312847223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45967.964312847223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45967.964312847223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45967.964312847223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45967.964312847223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45967.964312847223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45967.964312847223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45967.964312847223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45967.964312847223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45967.964312847223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45967.964312847223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45967.964312847223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45967.964312847223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45967.964312847223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45967.964312847223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45967.964312847223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45967.964312847223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45967.964312847223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45967.964312847223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45967.964312847223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45967.964312847223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45967.964312847223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45967.964312847223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45967.964312847223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45967.964312847223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45967.964312847223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45967.964312847223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45967.964312847223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45967.964312847223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45967.964312847223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45967.964312847223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45967.964312847223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45967.964312847223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45967.964312847223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45967.964312847223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45967.964312847223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45967.964312847223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45967.964312847223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45967.964312847223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45967.964312847223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45967.964312847223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45967.964312847223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45967.964312847223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45967.964312847223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45967.964312847223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45967.964312847223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45967.964312847223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45967.964312847223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45967.964312847223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45967.964312847223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45967.964312847223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45967.964312847223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45967.964312847223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45967.964312847223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45967.964312847223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45967.964312847223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45967.964312847223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45967.964312847223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45967.964312847223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45967.964312847223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45967.964312847223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45967.964312847223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45967.964312847223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45967.964312847223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45967.964312847223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45967.964312847223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45967.964312847223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45967.964312847223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45967.964312847223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45967.964312847223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45967.964312847223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45967.964312847223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45967.964312847223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45967.964312847223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45967.964312847223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45967.964312847223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45967.964312847223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45967.964312847223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45967.964312847223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45967.964312847223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45967.964312847223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264.48359525462729</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45967.964312847223</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45967.964312847223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45967.964312847223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45967.964312847223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45967.964312847223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45967.964312847223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45967.964312847223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45967.964312847223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45967.964312847223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45967.964312847223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45967.964312847223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45967.964312847223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45967.964312847223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45967.964312847223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45967.964312847223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45967.964312847223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45967.964312847223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45967.964312847223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45967.964312847223</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45967.964312847223</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45967.964312847223</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45967.964312847223</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45967.964312847223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45967.964312847223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45967.964312847223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45967.964312847223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45967.964312847223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45967.964312847223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45967.964312847223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45967.964312847223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45967.964312847223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45967.964312847223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45967.964312847223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45967.964312847223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45967.964312847223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45967.964312847223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45967.964312847223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45967.964312847223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45967.964312847223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45967.964312847223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45967.964312847223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45967.964312847223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45967.964312847223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45967.964312847223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45967.964312847223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45967.964312847223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45967.964312847223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45967.964312847223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45967.964312847223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45967.964312847223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45967.964312847223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45967.964312847223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45967.964312847223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45967.964312847223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45967.964312847223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45967.964312847223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45967.964312847223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45967.964312847223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45967.964312847223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45967.964312847223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45967.964312847223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45967.964312847223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45967.964312847223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45967.964312847223</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45967.964312847223</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45967.964312847223</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45967.964312847223</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45967.964312847223</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45967.964312847223</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45967.964312847223</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45967.964312847223</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45967.964312847223</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45967.964312847223</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45967.964312847223</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45967.964312847223</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45967.964312847223</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45967.964312847223</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45967.964312847223</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45967.964312847223</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45967.964312847223</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45967.964312847223</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45967.964312847223</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45967.964312847223</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45967.964312847223</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45967.964312847223</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45967.964312847223</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45967.964312847223</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45967.964312847223</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45967.964312847223</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45967.964312847223</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45967.964312847223</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45967.964312847223</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45967.964312847223</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45967.964312847223</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45967.964312847223</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45967.964312847223</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45967.964312847223</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45967.964312847223</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45967.964312847223</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45967.964312847223</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45967.964312847223</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45967.964312847223</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45967.964312847223</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45967.964312847223</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45967.964312847223</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45967.964312847223</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45967.964312847223</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45967.964312847223</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45967.964312847223</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45967.964312847223</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45967.964312847223</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45967.964312847223</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45967.964312847223</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45967.964312847223</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45967.964312847223</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tabSelected="1" workbookViewId="0">
      <selection activeCell="E6" sqref="E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76.132252662035171</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41.775435532406846</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19.303201736111077</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0.12375729166524252</v>
      </c>
      <c r="H5" s="132">
        <v>45967.805902777778</v>
      </c>
      <c r="I5" s="131" t="str">
        <f>IFERROR(VLOOKUP(D5,DB!A:F,6,0),"")</f>
        <v>SCECO</v>
      </c>
      <c r="J5" s="131" t="str">
        <f>IFERROR(VLOOKUP(D5,DB!A:G,7,0),"")</f>
        <v>Dead</v>
      </c>
      <c r="K5" s="131" t="s">
        <v>39119</v>
      </c>
      <c r="L5" s="131" t="str">
        <f>IFERROR(VLOOKUP(D5,DB!A:I,9,0),"")</f>
        <v>Latis</v>
      </c>
    </row>
    <row r="6" spans="1:13" ht="15">
      <c r="A6" s="131"/>
      <c r="B6" s="131" t="str">
        <f>IFERROR(VLOOKUP(D6,DB!A:K,11,0),"")</f>
        <v>R5</v>
      </c>
      <c r="C6" s="131">
        <v>1</v>
      </c>
      <c r="D6" s="131" t="s">
        <v>33232</v>
      </c>
      <c r="E6" s="131" t="s">
        <v>39100</v>
      </c>
      <c r="F6" s="132"/>
      <c r="G6" s="133">
        <f ca="1">IFERROR(NOW()-F6,"")</f>
        <v>45967.964312847223</v>
      </c>
      <c r="H6" s="132"/>
      <c r="I6" s="131" t="str">
        <f>IFERROR(VLOOKUP(D6,DB!A:F,6,0),"")</f>
        <v>SCECO</v>
      </c>
      <c r="J6" s="131" t="str">
        <f>IFERROR(VLOOKUP(D6,DB!A:G,7,0),"")</f>
        <v>Dead</v>
      </c>
      <c r="K6" s="131"/>
      <c r="L6" s="131" t="str">
        <f>IFERROR(VLOOKUP(D6,DB!A:I,9,0),"")</f>
        <v>Latis</v>
      </c>
    </row>
    <row r="7" spans="1:13" ht="15">
      <c r="A7" s="131"/>
      <c r="B7" s="131" t="str">
        <f>IFERROR(VLOOKUP(D7,DB!A:K,11,0),"")</f>
        <v/>
      </c>
      <c r="C7" s="131"/>
      <c r="D7" s="131"/>
      <c r="E7" s="131"/>
      <c r="F7" s="132"/>
      <c r="G7" s="133">
        <f ca="1">IFERROR(NOW()-F7,"")</f>
        <v>45967.964312847223</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45967.964312847223</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45967.964312847223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45967.964312847223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45967.964312847223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45967.964312847223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45967.964312847223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45967.964312847223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45967.964312847223</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45967.964312847223</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45967.964312847223</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45967.964312847223</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45967.964312847223</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45967.964312847223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45967.964312847223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45967.964312847223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45967.964312847223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45967.964312847223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45967.964312847223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45967.964312847223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45967.964312847223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45967.964312847223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45967.964312847223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45967.964312847223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45967.964312847223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45967.964312847223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45967.964312847223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45967.964312847223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45967.964312847223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45967.964312847223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45967.964312847223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45967.964312847223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45967.964312847223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45967.964312847223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45967.964312847223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45967.964312847223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45967.964312847223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45967.964312847223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45967.964312847223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45967.964312847223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45967.964312847223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45967.964312847223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45967.964312847223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45967.964312847223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45967.964312847223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45967.964312847223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45967.964312847223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45967.964312847223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45967.964312847223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45967.964312847223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45967.964312847223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45967.964312847223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45967.964312847223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45967.964312847223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45967.964312847223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45967.964312847223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45967.964312847223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45967.964312847223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45967.964312847223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45967.964312847223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45967.964312847223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45967.964312847223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45967.964312847223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45967.964312847223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45967.964312847223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45967.964312847223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45967.964312847223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45967.964312847223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45967.964312847223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45967.964312847223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45967.964312847223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45967.964312847223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45967.964312847223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45967.964312847223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45967.964312847223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45967.964312847223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45967.964312847223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45967.964312847223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45967.964312847223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45967.964312847223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45967.964312847223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45967.964312847223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45967.964312847223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45967.964312847223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45967.964312847223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45967.964312847223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45967.964312847223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45967.964312847223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45967.964312847223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45967.964312847223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45967.964312847223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45967.964312847223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45967.964312847223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45967.964312847223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45967.964312847223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45967.964312847223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45967.964312847223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45967.964312847223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45967.964312847223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45967.964312847223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45967.964312847223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45967.964312847223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45967.964312847223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45967.964312847223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45967.964312847223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45967.964312847223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45967.964312847223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45967.964312847223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45967.964312847223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45967.964312847223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45967.964312847223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45967.964312847223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45967.964312847223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45967.964312847223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45967.964312847223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45967.964312847223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45967.964312847223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45967.964312847223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45967.964312847223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45967.964312847223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45967.964312847223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45967.964312847223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45967.964312847223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45967.964312847223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45967.964312847223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45967.964312847223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45967.964312847223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45967.964312847223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45967.964312847223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45967.964312847223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45967.964312847223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45967.964312847223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45967.964312847223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45967.964312847223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45967.964312847223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45967.964312847223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45967.964312847223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45967.964312847223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45967.964312847223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45967.964312847223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45967.964312847223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45967.964312847223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45967.964312847223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45967.964312847223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45967.964312847223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45967.964312847223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45967.964312847223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45967.964312847223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45967.964312847223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45967.964312847223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45967.964312847223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45967.964312847223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45967.964312847223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45967.964312847223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45967.964312847223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45967.964312847223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45967.964312847223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45967.964312847223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45967.964312847223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45967.964312847223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45967.964312847223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45967.964312847223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45967.964312847223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45967.964312847223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45967.964312847223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45967.964312847223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45967.964312847223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45967.964312847223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45967.964312847223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45967.964312847223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45967.964312847223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45967.964312847223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45967.964312847223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45967.964312847223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45967.964312847223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45967.964312847223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45967.964312847223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45967.964312847223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45967.964312847223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45967.964312847223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45967.964312847223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45967.964312847223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45967.964312847223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45967.964312847223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45967.964312847223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45967.964312847223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45967.964312847223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45967.964312847223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45967.964312847223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45967.964312847223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45967.964312847223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45967.964312847223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45967.964312847223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45967.964312847223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45967.964312847223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45967.964312847223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45967.964312847223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45967.964312847223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45967.964312847223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45967.964312847223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45967.964312847223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45967.964312847223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45967.964312847223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45967.964312847223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45967.964312847223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45967.964312847223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45967.964312847223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45967.964312847223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45967.964312847223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45967.964312847223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45967.964312847223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45967.964312847223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45967.964312847223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45967.964312847223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45967.964312847223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45967.964312847223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45967.964312847223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45967.964312847223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45967.964312847223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45967.964312847223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45967.964312847223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45967.964312847223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45967.964312847223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45967.964312847223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45967.964312847223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45967.964312847223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45967.964312847223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45967.964312847223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45967.964312847223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45967.964312847223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45967.964312847223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45967.964312847223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45967.964312847223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45967.964312847223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45967.964312847223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45967.964312847223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45967.964312847223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45967.964312847223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45967.964312847223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45967.964312847223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45967.964312847223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45967.964312847223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45967.964312847223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45967.964312847223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45967.964312847223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45967.964312847223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45967.964312847223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45967.964312847223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45967.964312847223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45967.964312847223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45967.964312847223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45967.964312847223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45967.964312847223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45967.964312847223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45967.964312847223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45967.964312847223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45967.964312847223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45967.964312847223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45967.964312847223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45967.964312847223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45967.964312847223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45967.964312847223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45967.964312847223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45967.964312847223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45967.964312847223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45967.964312847223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45967.964312847223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45967.964312847223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45967.964312847223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45967.964312847223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45967.964312847223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45967.964312847223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45967.964312847223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45967.964312847223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45967.964312847223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45967.964312847223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45967.964312847223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45967.964312847223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45967.964312847223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45967.964312847223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45967.964312847223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45967.964312847223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45967.964312847223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45967.964312847223</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45967.964312847223</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45967.964312847223</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9"/>
  <sheetViews>
    <sheetView workbookViewId="0">
      <selection activeCell="F4" sqref="F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2.6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45967.964312847223</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45967.964312847223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45967.964312847223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45967.964312847223</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45967.964312847223</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45967.964312847223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45967.964312847223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45967.964312847223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45967.964312847223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45967.964312847223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45967.964312847223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45967.964312847223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45967.964312847223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45967.964312847223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45967.964312847223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45967.964312847223</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45967.964312847223</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45967.964312847223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45967.964312847223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45967.964312847223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45967.964312847223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45967.964312847223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45967.964312847223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45967.964312847223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45967.964312847223</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45967.964312847223</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45967.964312847223</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45967.964312847223</v>
      </c>
      <c r="H29" s="150"/>
      <c r="I29" s="86" t="str">
        <f>IFERROR(VLOOKUP(D29,DB!A:F,6,0),"")</f>
        <v/>
      </c>
      <c r="J29" s="61" t="str">
        <f>IFERROR(VLOOKUP(D29,DB!A:G,7,0),"")</f>
        <v/>
      </c>
      <c r="K29" s="151"/>
      <c r="L29" s="152" t="str">
        <f>IFERROR(VLOOKUP(D29,DB!A:I,9,0),"")</f>
        <v/>
      </c>
    </row>
  </sheetData>
  <dataValidations count="2">
    <dataValidation allowBlank="1" showInputMessage="1" showErrorMessage="1" sqref="E1" xr:uid="{62B1622A-85BD-4882-B430-9803BC9B7251}"/>
    <dataValidation type="list" allowBlank="1" showInputMessage="1" showErrorMessage="1" sqref="E2:E29"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2025-11-06T20:10:34Z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